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840" windowWidth="19200" windowHeight="6135"/>
  </bookViews>
  <sheets>
    <sheet name="DAF 1" sheetId="1" r:id="rId1"/>
    <sheet name="DAF 2" sheetId="2" r:id="rId2"/>
    <sheet name="DAF 3" sheetId="3"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10" i="3" l="1"/>
  <c r="A25" i="3" l="1"/>
  <c r="A29" i="3" s="1"/>
  <c r="A33" i="3" s="1"/>
  <c r="A37" i="3" s="1"/>
  <c r="A41" i="3" s="1"/>
  <c r="A45" i="3" s="1"/>
  <c r="A49" i="3" s="1"/>
  <c r="A53" i="3" s="1"/>
  <c r="A57" i="3" s="1"/>
  <c r="A61" i="3" s="1"/>
  <c r="A65" i="3" s="1"/>
  <c r="A69" i="3" s="1"/>
  <c r="A73" i="3" s="1"/>
  <c r="A77" i="3" s="1"/>
  <c r="A81" i="3" s="1"/>
  <c r="A85" i="3" s="1"/>
  <c r="A89" i="3" s="1"/>
  <c r="A93" i="3" s="1"/>
  <c r="A97" i="3" s="1"/>
  <c r="A101" i="3" s="1"/>
  <c r="A105" i="3" s="1"/>
  <c r="A109" i="3" s="1"/>
  <c r="A113" i="3" s="1"/>
  <c r="A117" i="3" s="1"/>
  <c r="A121" i="3" s="1"/>
  <c r="A125" i="3" s="1"/>
  <c r="A129" i="3" s="1"/>
  <c r="A133" i="3" s="1"/>
  <c r="A137" i="3" s="1"/>
  <c r="A141" i="3" s="1"/>
  <c r="A145" i="3" s="1"/>
  <c r="A149" i="3" s="1"/>
  <c r="A153" i="3" s="1"/>
  <c r="A157" i="3" s="1"/>
  <c r="A161" i="3" s="1"/>
  <c r="A165" i="3" s="1"/>
  <c r="A169" i="3" s="1"/>
  <c r="A173" i="3" s="1"/>
  <c r="A177" i="3" s="1"/>
  <c r="A181" i="3" s="1"/>
  <c r="A185" i="3" s="1"/>
  <c r="A189" i="3" s="1"/>
  <c r="A193" i="3" s="1"/>
  <c r="A197" i="3" s="1"/>
  <c r="A201" i="3" s="1"/>
  <c r="A205" i="3" s="1"/>
  <c r="A209" i="3" s="1"/>
  <c r="A213" i="3" s="1"/>
  <c r="A217" i="3" s="1"/>
  <c r="A221" i="3" s="1"/>
  <c r="A225" i="3" s="1"/>
  <c r="A229" i="3" s="1"/>
  <c r="A233" i="3" s="1"/>
  <c r="A237" i="3" s="1"/>
  <c r="A241" i="3" s="1"/>
  <c r="A245" i="3" s="1"/>
  <c r="A249" i="3" s="1"/>
  <c r="A253" i="3" s="1"/>
  <c r="A257" i="3" s="1"/>
  <c r="A261" i="3" s="1"/>
  <c r="A265" i="3" s="1"/>
  <c r="A269" i="3" s="1"/>
  <c r="A273" i="3" s="1"/>
  <c r="A277" i="3" s="1"/>
  <c r="A281" i="3" s="1"/>
  <c r="A285" i="3" s="1"/>
  <c r="A289" i="3" s="1"/>
  <c r="A293" i="3" s="1"/>
  <c r="A297" i="3" s="1"/>
  <c r="A301" i="3" s="1"/>
  <c r="A305" i="3" s="1"/>
  <c r="A309" i="3" s="1"/>
  <c r="A313" i="3" s="1"/>
  <c r="A317" i="3" s="1"/>
  <c r="A321" i="3" s="1"/>
  <c r="A325" i="3" s="1"/>
  <c r="A329" i="3" s="1"/>
  <c r="A333" i="3" s="1"/>
  <c r="A338" i="3" s="1"/>
  <c r="A342" i="3" s="1"/>
  <c r="A346" i="3" s="1"/>
  <c r="A350" i="3" s="1"/>
  <c r="A354" i="3" s="1"/>
  <c r="A358" i="3" s="1"/>
  <c r="A362" i="3" s="1"/>
  <c r="A366" i="3" s="1"/>
  <c r="A370" i="3" s="1"/>
  <c r="A374" i="3" s="1"/>
  <c r="A378" i="3" s="1"/>
  <c r="A382" i="3" s="1"/>
  <c r="A386" i="3" s="1"/>
  <c r="A390" i="3" s="1"/>
  <c r="A394" i="3" s="1"/>
  <c r="A398" i="3" s="1"/>
  <c r="A402" i="3" s="1"/>
  <c r="A406" i="3" s="1"/>
  <c r="A21" i="2"/>
  <c r="A25" i="2" s="1"/>
  <c r="A29" i="2" s="1"/>
  <c r="A33" i="2" s="1"/>
  <c r="A37" i="2" s="1"/>
  <c r="A41" i="2" s="1"/>
  <c r="A45" i="2" s="1"/>
  <c r="A49" i="2" s="1"/>
  <c r="A53" i="2" s="1"/>
  <c r="A57" i="2" s="1"/>
  <c r="A61" i="2" s="1"/>
  <c r="A65" i="2" s="1"/>
  <c r="A69" i="2" s="1"/>
  <c r="A73" i="2" s="1"/>
  <c r="A77" i="2" s="1"/>
  <c r="A81" i="2" s="1"/>
  <c r="A85" i="2" s="1"/>
  <c r="A89" i="2" s="1"/>
  <c r="A93" i="2" s="1"/>
  <c r="A97" i="2" s="1"/>
  <c r="A101" i="2" s="1"/>
  <c r="A105" i="2" s="1"/>
  <c r="A109" i="2" s="1"/>
  <c r="A113" i="2" s="1"/>
  <c r="A117" i="2" s="1"/>
  <c r="A121" i="2" s="1"/>
  <c r="A125" i="2" s="1"/>
  <c r="A129" i="2" s="1"/>
  <c r="A133" i="2" s="1"/>
  <c r="A138" i="2" s="1"/>
  <c r="A143" i="2" s="1"/>
  <c r="A148" i="2" s="1"/>
  <c r="A152" i="2" s="1"/>
  <c r="A156" i="2" s="1"/>
  <c r="A160" i="2" s="1"/>
  <c r="A164" i="2" s="1"/>
  <c r="A168" i="2" s="1"/>
  <c r="A172" i="2" s="1"/>
  <c r="A176" i="2" s="1"/>
  <c r="A181" i="2" s="1"/>
  <c r="A185" i="2" s="1"/>
  <c r="A189" i="2" s="1"/>
  <c r="A193" i="2" s="1"/>
  <c r="A197" i="2" s="1"/>
  <c r="A201" i="2" s="1"/>
  <c r="A205" i="2" s="1"/>
  <c r="A209" i="2" s="1"/>
  <c r="A214" i="2" s="1"/>
  <c r="A219" i="2" s="1"/>
  <c r="A223" i="2" s="1"/>
  <c r="A227" i="2" s="1"/>
  <c r="A231" i="2" s="1"/>
  <c r="A235" i="2" s="1"/>
  <c r="A239" i="2" s="1"/>
  <c r="A243" i="2" s="1"/>
  <c r="A247" i="2" s="1"/>
  <c r="A251" i="2" s="1"/>
  <c r="A255" i="2" s="1"/>
  <c r="A259" i="2" s="1"/>
  <c r="A263" i="2" s="1"/>
  <c r="A267" i="2" s="1"/>
  <c r="A271" i="2" s="1"/>
  <c r="A275" i="2" s="1"/>
  <c r="A279" i="2" s="1"/>
  <c r="A283" i="2" s="1"/>
  <c r="A287" i="2" s="1"/>
  <c r="A291" i="2" s="1"/>
  <c r="A295" i="2" s="1"/>
  <c r="A299" i="2" s="1"/>
  <c r="A303" i="2" s="1"/>
  <c r="A307" i="2" s="1"/>
  <c r="A311" i="2" s="1"/>
  <c r="A315" i="2" s="1"/>
  <c r="A319" i="2" s="1"/>
  <c r="A323" i="2" s="1"/>
  <c r="A327" i="2" s="1"/>
  <c r="A331" i="2" s="1"/>
  <c r="A335" i="2" s="1"/>
  <c r="A339" i="2" s="1"/>
  <c r="A343" i="2" s="1"/>
  <c r="A347" i="2" s="1"/>
  <c r="A351" i="2" s="1"/>
  <c r="A355" i="2" s="1"/>
  <c r="A359" i="2" s="1"/>
  <c r="A363" i="2" s="1"/>
  <c r="A367" i="2" s="1"/>
  <c r="A371" i="2" s="1"/>
  <c r="A375" i="2" s="1"/>
  <c r="A379" i="2" s="1"/>
  <c r="A383" i="2" s="1"/>
  <c r="A387" i="2" s="1"/>
  <c r="A391" i="2" s="1"/>
  <c r="A395" i="2" s="1"/>
  <c r="A399" i="2" s="1"/>
  <c r="A403" i="2" s="1"/>
  <c r="A407" i="2" s="1"/>
  <c r="A411" i="2" s="1"/>
  <c r="A415" i="2" s="1"/>
  <c r="A419" i="2" s="1"/>
  <c r="J8" i="3"/>
  <c r="H8" i="3"/>
  <c r="J8" i="2"/>
  <c r="H8" i="2"/>
  <c r="M157" i="1" l="1"/>
  <c r="P424" i="1" l="1"/>
  <c r="P423" i="1"/>
  <c r="H8" i="1" s="1"/>
  <c r="A17" i="1"/>
  <c r="A21" i="1" s="1"/>
  <c r="A25" i="1" s="1"/>
  <c r="A29" i="1" s="1"/>
  <c r="A33" i="1" s="1"/>
  <c r="A37" i="1" s="1"/>
  <c r="A41" i="1" s="1"/>
  <c r="A45" i="1" s="1"/>
  <c r="A49" i="1" s="1"/>
  <c r="A53" i="1" s="1"/>
  <c r="A57" i="1" s="1"/>
  <c r="A61" i="1" s="1"/>
  <c r="A65" i="1" s="1"/>
  <c r="A69" i="1" s="1"/>
  <c r="A73" i="1" s="1"/>
  <c r="A77" i="1" s="1"/>
  <c r="A81" i="1" s="1"/>
  <c r="A85" i="1" s="1"/>
  <c r="A89" i="1" s="1"/>
  <c r="A93" i="1" s="1"/>
  <c r="A97" i="1" s="1"/>
  <c r="A101" i="1" s="1"/>
  <c r="A105" i="1" s="1"/>
  <c r="A109" i="1" s="1"/>
  <c r="A113" i="1" s="1"/>
  <c r="A117" i="1" s="1"/>
  <c r="A121" i="1" s="1"/>
  <c r="A125" i="1" s="1"/>
  <c r="A129" i="1" s="1"/>
  <c r="A135" i="1" s="1"/>
  <c r="A139" i="1" s="1"/>
  <c r="A143" i="1" s="1"/>
  <c r="A147" i="1" s="1"/>
  <c r="A151" i="1" s="1"/>
  <c r="A155" i="1" s="1"/>
  <c r="A159" i="1" s="1"/>
  <c r="A163" i="1" s="1"/>
  <c r="A167" i="1" s="1"/>
  <c r="A171" i="1" s="1"/>
  <c r="A175" i="1" s="1"/>
  <c r="A179" i="1" s="1"/>
  <c r="A183" i="1" s="1"/>
  <c r="A187" i="1" s="1"/>
  <c r="A191" i="1" s="1"/>
  <c r="A195" i="1" s="1"/>
  <c r="A199" i="1" s="1"/>
  <c r="A203" i="1" s="1"/>
  <c r="A207" i="1" s="1"/>
  <c r="A211" i="1" s="1"/>
  <c r="A215" i="1" s="1"/>
  <c r="A219" i="1" s="1"/>
  <c r="A223" i="1" s="1"/>
  <c r="A227" i="1" s="1"/>
  <c r="A231" i="1" s="1"/>
  <c r="A235" i="1" s="1"/>
  <c r="A239" i="1" s="1"/>
  <c r="A243" i="1" s="1"/>
  <c r="A247" i="1" s="1"/>
  <c r="A251" i="1" s="1"/>
  <c r="A255" i="1" s="1"/>
  <c r="A259" i="1" s="1"/>
  <c r="A263" i="1" s="1"/>
  <c r="A267" i="1" s="1"/>
  <c r="A271" i="1" s="1"/>
  <c r="A275" i="1" s="1"/>
  <c r="A279" i="1" s="1"/>
  <c r="A283" i="1" s="1"/>
  <c r="A287" i="1" s="1"/>
  <c r="A291" i="1" s="1"/>
  <c r="A295" i="1" s="1"/>
  <c r="A299" i="1" s="1"/>
  <c r="A303" i="1" s="1"/>
  <c r="A307" i="1" s="1"/>
  <c r="A311" i="1" s="1"/>
  <c r="A315" i="1" s="1"/>
  <c r="A319" i="1" s="1"/>
  <c r="A323" i="1" s="1"/>
  <c r="A327" i="1" s="1"/>
  <c r="A331" i="1" s="1"/>
  <c r="A335" i="1" s="1"/>
  <c r="A339" i="1" s="1"/>
  <c r="A343" i="1" s="1"/>
  <c r="A347" i="1" s="1"/>
  <c r="A351" i="1" s="1"/>
  <c r="A355" i="1" s="1"/>
  <c r="A359" i="1" s="1"/>
  <c r="A363" i="1" s="1"/>
  <c r="A367" i="1" s="1"/>
  <c r="A371" i="1" s="1"/>
  <c r="A375" i="1" s="1"/>
  <c r="A379" i="1" s="1"/>
  <c r="A383" i="1" s="1"/>
  <c r="A387" i="1" s="1"/>
  <c r="A391" i="1" s="1"/>
  <c r="A395" i="1" s="1"/>
  <c r="A399" i="1" s="1"/>
  <c r="A403" i="1" s="1"/>
  <c r="A407" i="1" s="1"/>
  <c r="A411" i="1" s="1"/>
  <c r="A415" i="1" s="1"/>
  <c r="J8" i="1"/>
</calcChain>
</file>

<file path=xl/comments1.xml><?xml version="1.0" encoding="utf-8"?>
<comments xmlns="http://schemas.openxmlformats.org/spreadsheetml/2006/main">
  <authors>
    <author>1240761765A</author>
  </authors>
  <commentList>
    <comment ref="M141" authorId="0">
      <text>
        <r>
          <rPr>
            <b/>
            <sz val="9"/>
            <color indexed="81"/>
            <rFont val="Tahoma"/>
            <family val="2"/>
          </rPr>
          <t>1240761765A:</t>
        </r>
        <r>
          <rPr>
            <sz val="9"/>
            <color indexed="81"/>
            <rFont val="Tahoma"/>
            <family val="2"/>
          </rPr>
          <t xml:space="preserve">
Intra-Taiwan Travel
</t>
        </r>
      </text>
    </comment>
    <comment ref="M229" authorId="0">
      <text>
        <r>
          <rPr>
            <b/>
            <sz val="9"/>
            <color indexed="81"/>
            <rFont val="Tahoma"/>
            <family val="2"/>
          </rPr>
          <t>1240761765A:</t>
        </r>
        <r>
          <rPr>
            <sz val="9"/>
            <color indexed="81"/>
            <rFont val="Tahoma"/>
            <family val="2"/>
          </rPr>
          <t xml:space="preserve">
Airport to hotel round-trip only.</t>
        </r>
      </text>
    </comment>
  </commentList>
</comments>
</file>

<file path=xl/sharedStrings.xml><?xml version="1.0" encoding="utf-8"?>
<sst xmlns="http://schemas.openxmlformats.org/spreadsheetml/2006/main" count="7048" uniqueCount="1392">
  <si>
    <r>
      <rPr>
        <b/>
        <sz val="10"/>
        <rFont val="Arial"/>
        <family val="2"/>
      </rPr>
      <t>OGE Form-1353</t>
    </r>
    <r>
      <rPr>
        <sz val="11"/>
        <color theme="1"/>
        <rFont val="Calibri"/>
        <family val="2"/>
        <scheme val="minor"/>
      </rPr>
      <t xml:space="preserve">
(OGE-Approved Alternative for SF-326)
February 2011</t>
    </r>
  </si>
  <si>
    <t>1353 Travel Report for United States Air Force,  for the reporting period OCTOBER 1, 2018- MARCH 31, 2019</t>
  </si>
  <si>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</si>
  <si>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</si>
  <si>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</si>
  <si>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</si>
  <si>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</si>
  <si>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</si>
  <si>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United States Air Force</t>
  </si>
  <si>
    <t>x</t>
  </si>
  <si>
    <t>NEGATIVE REPORT</t>
  </si>
  <si>
    <t>Agency Contact:</t>
  </si>
  <si>
    <t>Elysia V. Travis</t>
  </si>
  <si>
    <t>elysia.v.travis.civ@mail.mil</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</si>
  <si>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</si>
  <si>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</si>
  <si>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</si>
  <si>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</si>
  <si>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</si>
  <si>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</si>
  <si>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</si>
  <si>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</si>
  <si>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</si>
  <si>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</si>
  <si>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</si>
  <si>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</si>
  <si>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</si>
  <si>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</si>
  <si>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</si>
  <si>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</si>
  <si>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</si>
  <si>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</si>
  <si>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</si>
  <si>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</si>
  <si>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</si>
  <si>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</si>
  <si>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</si>
  <si>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</si>
  <si>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</si>
  <si>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</si>
  <si>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</si>
  <si>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</si>
  <si>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</si>
  <si>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</si>
  <si>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</si>
  <si>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</si>
  <si>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</si>
  <si>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</si>
  <si>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 xml:space="preserve">Col Alicia Matteson </t>
  </si>
  <si>
    <t xml:space="preserve">Suicide Prevention Strategies Across Our Campuses Symposium </t>
  </si>
  <si>
    <t>Milwaukee, WI</t>
  </si>
  <si>
    <t>Wisconsin Association of Independent Colleges and Universities</t>
  </si>
  <si>
    <t xml:space="preserve">AF Suicide Prevention Program Manager </t>
  </si>
  <si>
    <t xml:space="preserve">Wisconsin Association of Independent Colleges and Universities </t>
  </si>
  <si>
    <t>11/29/2018-12/01/2018</t>
  </si>
  <si>
    <t>Lt Gen Jeffrey Rockwell</t>
  </si>
  <si>
    <t>Natl Security Law Conference</t>
  </si>
  <si>
    <t>Durhan, NC</t>
  </si>
  <si>
    <t>Duke School of Law</t>
  </si>
  <si>
    <t>Lodging</t>
  </si>
  <si>
    <t>USAF TJAG</t>
  </si>
  <si>
    <t>02/21-23/2019</t>
  </si>
  <si>
    <t>Matthew Nicholson</t>
  </si>
  <si>
    <t>Wreath-laying ceremony</t>
  </si>
  <si>
    <t>Iwo Jima, Japan</t>
  </si>
  <si>
    <t>Iwo Jima Association of America, Inc.</t>
  </si>
  <si>
    <t>36 Wing Vice Commander</t>
  </si>
  <si>
    <t>Iwo Jima Association of America, Inc., a non-federal entity</t>
  </si>
  <si>
    <t>Evan Jones</t>
  </si>
  <si>
    <t>DRG Neurostimulation System Education Program</t>
  </si>
  <si>
    <t>Marana, AZ</t>
  </si>
  <si>
    <t>TriMed</t>
  </si>
  <si>
    <t>673 Orthopedics Flight Commander</t>
  </si>
  <si>
    <t>1/25 -26/19</t>
  </si>
  <si>
    <t>Dann Laudermilch</t>
  </si>
  <si>
    <t>Arthrex wrist arthroscopy course</t>
  </si>
  <si>
    <t>Seattle, WA</t>
  </si>
  <si>
    <t>Arthrex</t>
  </si>
  <si>
    <t>MAJ, USAF, 673 Orthopedic Surgeon</t>
  </si>
  <si>
    <t>Jan 17-19, 2019</t>
  </si>
  <si>
    <t>TriMed hand trauma course</t>
  </si>
  <si>
    <t>Jan 24-26, 2019</t>
  </si>
  <si>
    <t>Benjamin Westcott</t>
  </si>
  <si>
    <t>Foot and Ankle Trauma Course</t>
  </si>
  <si>
    <t>Summit Surgical /Arthrex</t>
  </si>
  <si>
    <t>673 Orthopedic Surgeon</t>
  </si>
  <si>
    <t>2/1/2019-2/2/2019</t>
  </si>
  <si>
    <t>Maj Gen James Eifert</t>
  </si>
  <si>
    <t>Colombo Air Symposium</t>
  </si>
  <si>
    <t>Attidiya, Sri Lanka</t>
  </si>
  <si>
    <t>Sri Lankan Government</t>
  </si>
  <si>
    <t>Ground Transportation</t>
  </si>
  <si>
    <t>ANG Assistant to COMPACAF</t>
  </si>
  <si>
    <t>10/17/2019-10/21/2019</t>
  </si>
  <si>
    <t>Todd Dozier</t>
  </si>
  <si>
    <t>JASDF SouthWestern Air Defense Force orientation</t>
  </si>
  <si>
    <t>Naha Air Station</t>
  </si>
  <si>
    <t>JASDF</t>
  </si>
  <si>
    <t>Brig Gen, 5 AF/CV</t>
  </si>
  <si>
    <t>11/27/2018-11/28/2018</t>
  </si>
  <si>
    <t>Timothy Ober</t>
  </si>
  <si>
    <t xml:space="preserve">Cope North </t>
  </si>
  <si>
    <t>Guam</t>
  </si>
  <si>
    <t>ADC</t>
  </si>
  <si>
    <t>Capt, 5 AF</t>
  </si>
  <si>
    <t>Air Defense Command</t>
  </si>
  <si>
    <t>03/07/2019-03/09/2019</t>
  </si>
  <si>
    <t>Naomi Coleman</t>
  </si>
  <si>
    <t>Civ, 5 AF/CCS</t>
  </si>
  <si>
    <t>Kevin B. Schneider</t>
  </si>
  <si>
    <t>Lt Gen, 5 AF/CC</t>
  </si>
  <si>
    <t>Toru Hatano</t>
  </si>
  <si>
    <t>GS-12, 5 AF/CVX</t>
  </si>
  <si>
    <t>Ministry of Foreign Affairs (MOFA)</t>
  </si>
  <si>
    <t>Eric A. Winterbottom</t>
  </si>
  <si>
    <t>Lt Col, 5 AF/A3/5</t>
  </si>
  <si>
    <t>Ronald K. Reed</t>
  </si>
  <si>
    <t>Lt Col, 5 AF/A2</t>
  </si>
  <si>
    <t>Brittany L. Morreale</t>
  </si>
  <si>
    <t>Capt, 5 AF/A5</t>
  </si>
  <si>
    <t>Elvin Young</t>
  </si>
  <si>
    <t>JSDF Bilateral Exchange Event</t>
  </si>
  <si>
    <t>Hofukita Air Base, Japan</t>
  </si>
  <si>
    <t>CMSgt, 374 AW/CCC</t>
  </si>
  <si>
    <t>JSDF</t>
  </si>
  <si>
    <t>02/12/2019 -02/13/2019</t>
  </si>
  <si>
    <t>Kenneth Drefke</t>
  </si>
  <si>
    <t>MSgt, 374 AW/CCF</t>
  </si>
  <si>
    <t>David Asher</t>
  </si>
  <si>
    <t>MSgt, 5 AF/A4</t>
  </si>
  <si>
    <t>Bobbie Price</t>
  </si>
  <si>
    <t xml:space="preserve">JSDF Bilateral Exchange Event </t>
  </si>
  <si>
    <t>SSgt, 374 MXS/MXMTI</t>
  </si>
  <si>
    <t>Caleb Briscoe</t>
  </si>
  <si>
    <t>A1C, 374 OSS/OSAA</t>
  </si>
  <si>
    <t>Eric Wilson</t>
  </si>
  <si>
    <t>SrA, 374 SFS/SSP</t>
  </si>
  <si>
    <t>Phillipjan Nepomuceno</t>
  </si>
  <si>
    <t>SrA, 374 MDG/SGOMF</t>
  </si>
  <si>
    <t>Edgar Villaruel</t>
  </si>
  <si>
    <t>American Industrial Hygiene Conference &amp; Expo</t>
  </si>
  <si>
    <t>Minneapolic Sonvention Center, MN</t>
  </si>
  <si>
    <t>American Industrial Hygiene Association</t>
  </si>
  <si>
    <t xml:space="preserve">                 Air Transportation             </t>
  </si>
  <si>
    <t>Bioenvironmental Engineering Flight Operations Officer</t>
  </si>
  <si>
    <t>5/19/2019-5/23/2019</t>
  </si>
  <si>
    <t>Christopher Goewert</t>
  </si>
  <si>
    <t>Ministry of Foregin Affiars Officer  Orientation</t>
  </si>
  <si>
    <t>Tokyo/Hiroshima, Japan</t>
  </si>
  <si>
    <t>Ministry of Foreign Affairs</t>
  </si>
  <si>
    <t>Hotels</t>
  </si>
  <si>
    <t>Deputy Staff Judge Advocate</t>
  </si>
  <si>
    <t>Japanese Ministry of Foreign Affairs</t>
  </si>
  <si>
    <t>01/28/2019-0201/2019</t>
  </si>
  <si>
    <t>Grant H. Boone</t>
  </si>
  <si>
    <t>Continuing Education Program</t>
  </si>
  <si>
    <t>Greystone, CA</t>
  </si>
  <si>
    <t>National Restaurant Association</t>
  </si>
  <si>
    <t xml:space="preserve">Lodging, Transportation, Meals                              </t>
  </si>
  <si>
    <t xml:space="preserve">        X</t>
  </si>
  <si>
    <t>Service Journeyman</t>
  </si>
  <si>
    <t xml:space="preserve">National Restaurant Association Education Foundation </t>
  </si>
  <si>
    <t>11/9/2018-11/18/2018</t>
  </si>
  <si>
    <t>Timothy K. Bridges</t>
  </si>
  <si>
    <t>RAAF Orientation of Logistics Facilities</t>
  </si>
  <si>
    <t>Canberra, Darwin, &amp; Katherine Australia</t>
  </si>
  <si>
    <t>Royal Australian Air Force</t>
  </si>
  <si>
    <t>Asst DCS/Logistics, Engineering, &amp; Force Protection</t>
  </si>
  <si>
    <t>10/23/2018-10/24/2018</t>
  </si>
  <si>
    <t>Michelle L. Sterling</t>
  </si>
  <si>
    <t>Executive Officer</t>
  </si>
  <si>
    <t>Michael Penland</t>
  </si>
  <si>
    <t>NATO Innovative Energy Solutions for Military Application (IESMA) 2018</t>
  </si>
  <si>
    <t>Vilnius, Lithuania</t>
  </si>
  <si>
    <t>NATO Energy Security Centre of Excellence and NATO Science for Peace and Security Programme</t>
  </si>
  <si>
    <t>Principal Director, Operational Energy Policy and Chief of Staff</t>
  </si>
  <si>
    <t xml:space="preserve">NATO Energy Security Centre of Excellence </t>
  </si>
  <si>
    <t xml:space="preserve"> 11/12/2018-11/17/2018</t>
  </si>
  <si>
    <t>Taxi to/from airport</t>
  </si>
  <si>
    <t>Speaker participation souvenir</t>
  </si>
  <si>
    <t>Heidi H. Grant</t>
  </si>
  <si>
    <t>Marrakesh Airshow</t>
  </si>
  <si>
    <t>Marrakesh, Morocco</t>
  </si>
  <si>
    <t>Kingdom of Morocco
Aerospace Industries Assoc</t>
  </si>
  <si>
    <t>N/A</t>
  </si>
  <si>
    <t>Lunch Meal</t>
  </si>
  <si>
    <t>DUSAF, Int'l Affairs</t>
  </si>
  <si>
    <t>Kingdom of Morocco</t>
  </si>
  <si>
    <t>21 Oct to 26 Oct 19</t>
  </si>
  <si>
    <t>Evening Recep</t>
  </si>
  <si>
    <t>F-16 Exec Review</t>
  </si>
  <si>
    <t>Taipei, Taiwan</t>
  </si>
  <si>
    <t>Taiwan Armed Forces</t>
  </si>
  <si>
    <t>Taiwan Air Force</t>
  </si>
  <si>
    <t>29 Oct to 2 Nov 19</t>
  </si>
  <si>
    <t>Bahrain Airshow</t>
  </si>
  <si>
    <t>Manama, Bahrain</t>
  </si>
  <si>
    <t>Kingdom of Bahrain</t>
  </si>
  <si>
    <t>Ground
Transportation</t>
  </si>
  <si>
    <t>10 Nov to 16 Nov 18</t>
  </si>
  <si>
    <t>F-35 AUS First Arrival</t>
  </si>
  <si>
    <t>Australia (Various)</t>
  </si>
  <si>
    <t>Royal Aus Air Force
Lockheed-Martin Corp</t>
  </si>
  <si>
    <t>Air
Transportation</t>
  </si>
  <si>
    <t>Lockheed-Martin Corp</t>
  </si>
  <si>
    <t>6 Dec to 12 Dec 2019</t>
  </si>
  <si>
    <t>Richard Boutwell</t>
  </si>
  <si>
    <t>F-35 NED Roll-Out</t>
  </si>
  <si>
    <t>Ft Worth, TX</t>
  </si>
  <si>
    <t>Brig Gen; SAF/IAR</t>
  </si>
  <si>
    <t>Lockheed-Martin</t>
  </si>
  <si>
    <t>29 Jan to 30 Jan 19</t>
  </si>
  <si>
    <t>Lindsay Temes</t>
  </si>
  <si>
    <t>CBS Interview</t>
  </si>
  <si>
    <t>New York City, NY</t>
  </si>
  <si>
    <t>CBS</t>
  </si>
  <si>
    <t>Tranportation</t>
  </si>
  <si>
    <t>Special Agent</t>
  </si>
  <si>
    <t>2/14/2019-2/18/2019</t>
  </si>
  <si>
    <t>Linda J. Card</t>
  </si>
  <si>
    <t xml:space="preserve">48 Hours TV Interview for CBS </t>
  </si>
  <si>
    <t>Public Affairs</t>
  </si>
  <si>
    <t>Heather Bellar</t>
  </si>
  <si>
    <t>2/14/2019-2/17/2019</t>
  </si>
  <si>
    <t>Bill Parsons</t>
  </si>
  <si>
    <t>Associated General Contractors</t>
  </si>
  <si>
    <t>Denver, CO</t>
  </si>
  <si>
    <t>Associated General Contractors of America, Safety Awards Program</t>
  </si>
  <si>
    <t>Transportation</t>
  </si>
  <si>
    <t>Cordell DeLaPena</t>
  </si>
  <si>
    <t xml:space="preserve">Change Leaders Forum </t>
  </si>
  <si>
    <t>Tampa, Florida</t>
  </si>
  <si>
    <t>McKinsey &amp; Company, Inc</t>
  </si>
  <si>
    <t xml:space="preserve"> </t>
  </si>
  <si>
    <t>Director, Program Management &amp; Integration, SMC - Los Angeles AFB, CA</t>
  </si>
  <si>
    <t>02/12/2019 - 02/15/2019</t>
  </si>
  <si>
    <t>Lt Col Heather Barbier</t>
  </si>
  <si>
    <t>USUHS Academic Leadership Week</t>
  </si>
  <si>
    <t>Bethesda, MD</t>
  </si>
  <si>
    <t>Henry Jackson
Foundation</t>
  </si>
  <si>
    <t>Military Program Director OB/Gyn</t>
  </si>
  <si>
    <t>Henry Jackson Foundation</t>
  </si>
  <si>
    <t>10/22/2018-10/28/2018</t>
  </si>
  <si>
    <t>Rental Car</t>
  </si>
  <si>
    <t>Maj Matthew Hawks</t>
  </si>
  <si>
    <t>Site Directors Meeting for USU</t>
  </si>
  <si>
    <t>Staff Physician in FMR</t>
  </si>
  <si>
    <t>9/12/2018-9/15/2018</t>
  </si>
  <si>
    <t>2019 USAFP Annual Meeting</t>
  </si>
  <si>
    <t>St. Louis, MO</t>
  </si>
  <si>
    <t>Uniformed Services Academy of Family Physicians (USAFP)</t>
  </si>
  <si>
    <t>USAFP</t>
  </si>
  <si>
    <t>3/5/2019-3/10/2019</t>
  </si>
  <si>
    <t>Maj David Moss</t>
  </si>
  <si>
    <t>FMR Faculty, Staff Physician</t>
  </si>
  <si>
    <t>Capt Caroline Hungerford</t>
  </si>
  <si>
    <t>Air &amp; Ground Transportation</t>
  </si>
  <si>
    <t>Captain, DO</t>
  </si>
  <si>
    <t>Thomas C Newton, Col, USAF, MC</t>
  </si>
  <si>
    <t>AAP National Conference and Exhibition</t>
  </si>
  <si>
    <t>Orlando, FL</t>
  </si>
  <si>
    <t>American Academy of Pediatrics</t>
  </si>
  <si>
    <t>Chief, Dept of Pediatrics, Walter Reed</t>
  </si>
  <si>
    <t>11/2/2018-11/06/2018</t>
  </si>
  <si>
    <t>AAP National Leadership Forum</t>
  </si>
  <si>
    <t>03/14/2019-03/17/2019</t>
  </si>
  <si>
    <t>Col Shelly Schools</t>
  </si>
  <si>
    <t>Womens' Business Leadership Conference</t>
  </si>
  <si>
    <t>Jonesboro, AR</t>
  </si>
  <si>
    <t>Arkansas State Business School</t>
  </si>
  <si>
    <t>Airfare</t>
  </si>
  <si>
    <t>Chief Trial Judge</t>
  </si>
  <si>
    <t>ARK State Business School</t>
  </si>
  <si>
    <t>03/27/2019-03/29/2019</t>
  </si>
  <si>
    <t>Thomas Becker</t>
  </si>
  <si>
    <t>ASPA Nat'l Conference</t>
  </si>
  <si>
    <t>Washington, DC</t>
  </si>
  <si>
    <t>ASPA</t>
  </si>
  <si>
    <t>conference fee</t>
  </si>
  <si>
    <t>hotel (3 nights)</t>
  </si>
  <si>
    <t>Academic Director</t>
  </si>
  <si>
    <t>American Society for Public Administration</t>
  </si>
  <si>
    <t>3/10/2019-3/12/2019</t>
  </si>
  <si>
    <t>Jon Earles</t>
  </si>
  <si>
    <t>Health Care Technology Symposium</t>
  </si>
  <si>
    <t>Laurel, MD</t>
  </si>
  <si>
    <t>John's Hopkins</t>
  </si>
  <si>
    <t xml:space="preserve">             Hotel                </t>
  </si>
  <si>
    <t>Lt Col, AFSOC/SG</t>
  </si>
  <si>
    <t>4 March-7March</t>
  </si>
  <si>
    <t>Jessica Garay</t>
  </si>
  <si>
    <t>Culinary Institute of America Continuing Education</t>
  </si>
  <si>
    <t xml:space="preserve">    Lodging/ Transportation                          </t>
  </si>
  <si>
    <t xml:space="preserve">                             Meals/Tuition</t>
  </si>
  <si>
    <t>A1C, Storeroom Clerk</t>
  </si>
  <si>
    <t>Culinary Institue of America</t>
  </si>
  <si>
    <t>9 Nov-18 Nov</t>
  </si>
  <si>
    <t>Brenda Cartier</t>
  </si>
  <si>
    <t xml:space="preserve">TED Talks </t>
  </si>
  <si>
    <t>New York, NY</t>
  </si>
  <si>
    <t>TED Talks</t>
  </si>
  <si>
    <t>Colonel, AFSOC/A3</t>
  </si>
  <si>
    <t>2/19/2019-2/23/2019</t>
  </si>
  <si>
    <t>Jayde Moore</t>
  </si>
  <si>
    <t>Cullinary Institute of America Continuing Education</t>
  </si>
  <si>
    <t>SrA, Food Service Industry Specialist</t>
  </si>
  <si>
    <t xml:space="preserve">Culinary Institute of America </t>
  </si>
  <si>
    <t>11/8/2018-11/17/2018</t>
  </si>
  <si>
    <t>Stephen Oliver, Jr.</t>
  </si>
  <si>
    <t>Australia Airshow</t>
  </si>
  <si>
    <t>Melbourne, Australia</t>
  </si>
  <si>
    <t>Conference / Show Fees</t>
  </si>
  <si>
    <t>Maj Gen; SAF/AIA</t>
  </si>
  <si>
    <t>21 Feb - 28 Feb 2019</t>
  </si>
  <si>
    <t>Royal Aus Air Force
Lockheed-Martin Corp, Boeing, Raytheon</t>
  </si>
  <si>
    <t>Royal Australian Air Frc</t>
  </si>
  <si>
    <t>Col Justin T. Grieve</t>
  </si>
  <si>
    <t>Tournament of Roses Parade &amp; Rose Bowl Game</t>
  </si>
  <si>
    <t>Pasadena, CA</t>
  </si>
  <si>
    <t>Tournament of Roses</t>
  </si>
  <si>
    <t>Commander, 509th Operations Group</t>
  </si>
  <si>
    <t xml:space="preserve">Tournament of Roses  </t>
  </si>
  <si>
    <t>12/29/2018 - 01/02/2019</t>
  </si>
  <si>
    <t>Lt Col Nicholas B Adcock</t>
  </si>
  <si>
    <t>Commander, 393d Bomb Squadron</t>
  </si>
  <si>
    <t>Capt Curtis D. Cordon</t>
  </si>
  <si>
    <t>Flight Commander, 393d Bomb Squadron</t>
  </si>
  <si>
    <t>Lt Col Josef P. Chesney</t>
  </si>
  <si>
    <t>Northwest IT Leaders Forum</t>
  </si>
  <si>
    <t>Grand Hyatt Hotel, Seattle WA</t>
  </si>
  <si>
    <t>Sinc USA</t>
  </si>
  <si>
    <t>Deputy Director of Communications, 20th Air Force</t>
  </si>
  <si>
    <t>Microsoft, Softchoice, Aryaka, BMC, IBM, Veriato, Infovista</t>
  </si>
  <si>
    <t>10/28/2018 - 10/30/2018</t>
  </si>
  <si>
    <t xml:space="preserve">Meals                                                                                     </t>
  </si>
  <si>
    <t>Jason Finley         Vice Chair for Undergraduate Programs</t>
  </si>
  <si>
    <t>Illinois State University Accreditation Visit</t>
  </si>
  <si>
    <t>Normal, IL</t>
  </si>
  <si>
    <t>National Environmental Health Science and Protection Acreditation Council (EHAC)</t>
  </si>
  <si>
    <t>Mileage</t>
  </si>
  <si>
    <t>Tolls</t>
  </si>
  <si>
    <t>MAJ</t>
  </si>
  <si>
    <t>National Environmental Health Science and Protection Accreditation Council</t>
  </si>
  <si>
    <t>02/19/2019-02/22/2019</t>
  </si>
  <si>
    <t>Mirela Gearba-Sell</t>
  </si>
  <si>
    <t>AIP Teachers winter meeting</t>
  </si>
  <si>
    <t>Houston, Tx</t>
  </si>
  <si>
    <t>Amercan Institute of Physics</t>
  </si>
  <si>
    <t>Civilian</t>
  </si>
  <si>
    <t>American Institute of Physics</t>
  </si>
  <si>
    <t>1/12/19 - 1/15/19</t>
  </si>
  <si>
    <t>Conf Fee</t>
  </si>
  <si>
    <t>Jahara Matisek</t>
  </si>
  <si>
    <t>Academic Workshop</t>
  </si>
  <si>
    <t>Raleigh, NC</t>
  </si>
  <si>
    <t>Northwestern University</t>
  </si>
  <si>
    <t>Major</t>
  </si>
  <si>
    <t>11/15/18-11/16/18</t>
  </si>
  <si>
    <t>Oslo, Norway</t>
  </si>
  <si>
    <t>Peace Research Institute Oslo</t>
  </si>
  <si>
    <t>12/3/18-12/8/18</t>
  </si>
  <si>
    <t>Katherine Bates</t>
  </si>
  <si>
    <t>Military Medicine Advisory Committee meeting</t>
  </si>
  <si>
    <t>College Station, TX</t>
  </si>
  <si>
    <t>Texas A&amp;M University</t>
  </si>
  <si>
    <t>11/9/18-11/11/18</t>
  </si>
  <si>
    <t>Linell Letendre</t>
  </si>
  <si>
    <t>ADR Lecture</t>
  </si>
  <si>
    <t>Cardozo Law School</t>
  </si>
  <si>
    <t>Colonel</t>
  </si>
  <si>
    <t>10/21/18-10/23/18</t>
  </si>
  <si>
    <t>Juanita Henao</t>
  </si>
  <si>
    <t>International Cadet Conference</t>
  </si>
  <si>
    <t>Japan</t>
  </si>
  <si>
    <t>Japan National Defense Academy</t>
  </si>
  <si>
    <t>Cadet</t>
  </si>
  <si>
    <t>2/26/19-3/6/19</t>
  </si>
  <si>
    <t>Cory Cooper</t>
  </si>
  <si>
    <t>Workshop</t>
  </si>
  <si>
    <t>Boulder, CO</t>
  </si>
  <si>
    <t>Univ Colorado - Boulder</t>
  </si>
  <si>
    <t>Lt Col</t>
  </si>
  <si>
    <t>11/26/18-11/27/18</t>
  </si>
  <si>
    <t>Joseph Foster</t>
  </si>
  <si>
    <t>ACE Mid-year retreat</t>
  </si>
  <si>
    <t>Tucson, AZ</t>
  </si>
  <si>
    <t>Metropolitan State Univ of Denver</t>
  </si>
  <si>
    <t>American Council on Education</t>
  </si>
  <si>
    <t>1/9/19-1/14/19</t>
  </si>
  <si>
    <t>Fellowship Campus Visits</t>
  </si>
  <si>
    <t>Los Angeles, CA</t>
  </si>
  <si>
    <t>11/26/18-11/29/18</t>
  </si>
  <si>
    <t>Thomas Phelan</t>
  </si>
  <si>
    <t>Examination Development Meeting</t>
  </si>
  <si>
    <t>Seneca, SC</t>
  </si>
  <si>
    <t>NCEES</t>
  </si>
  <si>
    <t>$411//4338</t>
  </si>
  <si>
    <t>1/17/19-1/19/19</t>
  </si>
  <si>
    <t>$87/$50</t>
  </si>
  <si>
    <t>Dennis Scott</t>
  </si>
  <si>
    <t>SWIF home design and construction review</t>
  </si>
  <si>
    <t>Gallup, NM</t>
  </si>
  <si>
    <t>Southwest Indian Foundation</t>
  </si>
  <si>
    <t xml:space="preserve">X </t>
  </si>
  <si>
    <t>Robert Young</t>
  </si>
  <si>
    <t>American Physical Society annual meeting</t>
  </si>
  <si>
    <t>Salt Lake City, UT</t>
  </si>
  <si>
    <t>10/11/18-10/14/18</t>
  </si>
  <si>
    <t>Beth Schaubroeck</t>
  </si>
  <si>
    <t>Westmont College Colloquium Talk</t>
  </si>
  <si>
    <t>Santa Barbara, CA</t>
  </si>
  <si>
    <t>Westomont College</t>
  </si>
  <si>
    <t>10/24/18-1/16/18</t>
  </si>
  <si>
    <t>Sandre Miarecki</t>
  </si>
  <si>
    <t>2018 Gathering of Eagles</t>
  </si>
  <si>
    <t>Lancaster, CA</t>
  </si>
  <si>
    <t>Edwards Flight Test Historical Foundation</t>
  </si>
  <si>
    <t>10/12/18-10/14/18</t>
  </si>
  <si>
    <t>Chad Austin</t>
  </si>
  <si>
    <t>Arkansas Holocaust Education committee meeting</t>
  </si>
  <si>
    <t>Springdale, AR</t>
  </si>
  <si>
    <t>Arkansas Holocaust Education Committee</t>
  </si>
  <si>
    <t xml:space="preserve">Arkansas Holocaust Education Committee  </t>
  </si>
  <si>
    <t>11/15/18-11/18/18</t>
  </si>
  <si>
    <t>Shawn McKelvy</t>
  </si>
  <si>
    <t>LOAC Competition</t>
  </si>
  <si>
    <t>San Remo, Italy</t>
  </si>
  <si>
    <t>IIHL</t>
  </si>
  <si>
    <t>Internation Institute of Humanitarian Law</t>
  </si>
  <si>
    <t>3/23/19-4/3/19</t>
  </si>
  <si>
    <t>Humanitarian Law Competition</t>
  </si>
  <si>
    <t>Obernai, France</t>
  </si>
  <si>
    <t>Concours Jean-Pictet Committee</t>
  </si>
  <si>
    <t>3/15/19-3/23/19</t>
  </si>
  <si>
    <t>Aryemis Brown</t>
  </si>
  <si>
    <t>Law, Ethics, &amp; National Security Conference</t>
  </si>
  <si>
    <t>Durham, NC</t>
  </si>
  <si>
    <t>Duke Law School</t>
  </si>
  <si>
    <t>2/21/19-2/13/19</t>
  </si>
  <si>
    <t>Noah Jensen</t>
  </si>
  <si>
    <t>Law of Nuclear Weapons Workshop</t>
  </si>
  <si>
    <t>Palo Alto, CA</t>
  </si>
  <si>
    <t>Stanford University</t>
  </si>
  <si>
    <t>2/21/19-2/24/19</t>
  </si>
  <si>
    <t>Jonathan Jackson</t>
  </si>
  <si>
    <t>CARE concussion study</t>
  </si>
  <si>
    <t>Chicago, IL</t>
  </si>
  <si>
    <t>Geneva Foundation</t>
  </si>
  <si>
    <t>CARE Consortium</t>
  </si>
  <si>
    <t>2/7/19-2/10/19</t>
  </si>
  <si>
    <t>James Pocock</t>
  </si>
  <si>
    <t>Construction Industry Conference</t>
  </si>
  <si>
    <t>Austin, TX</t>
  </si>
  <si>
    <t>Procore</t>
  </si>
  <si>
    <t>11/13/18-11/15/18</t>
  </si>
  <si>
    <t>Shawn Campbell</t>
  </si>
  <si>
    <t>NETA Awards Gala</t>
  </si>
  <si>
    <t>NETA</t>
  </si>
  <si>
    <t>National Educational Telecommunications Association</t>
  </si>
  <si>
    <t>1/20/19-1/22/19</t>
  </si>
  <si>
    <t>Houston Cantwell</t>
  </si>
  <si>
    <t>USAFA Endowment Strategic Planning Meeting</t>
  </si>
  <si>
    <t>Phoenix, AZ</t>
  </si>
  <si>
    <t>USAFA Endowment</t>
  </si>
  <si>
    <t xml:space="preserve">USAFA Endowment  </t>
  </si>
  <si>
    <t>1/24/19-1/26/19</t>
  </si>
  <si>
    <t>David Caswell</t>
  </si>
  <si>
    <t>RSA Conference</t>
  </si>
  <si>
    <t>RSA</t>
  </si>
  <si>
    <t>Registration</t>
  </si>
  <si>
    <t xml:space="preserve">RSA  </t>
  </si>
  <si>
    <t>3/3/19-3/9/19</t>
  </si>
  <si>
    <t>Fulbright Scholar Peer Review</t>
  </si>
  <si>
    <t>International Institute of Education</t>
  </si>
  <si>
    <t>Institute of International Education</t>
  </si>
  <si>
    <t>10/28/18-10/30/18</t>
  </si>
  <si>
    <t>Aaron Byerly</t>
  </si>
  <si>
    <t>ABET Evaluation at California State University</t>
  </si>
  <si>
    <t>Long Beach, CA</t>
  </si>
  <si>
    <t>ABET</t>
  </si>
  <si>
    <t>$150/$300</t>
  </si>
  <si>
    <t xml:space="preserve">ABET  </t>
  </si>
  <si>
    <t>11/3/18-11/7/18</t>
  </si>
  <si>
    <t>ACE Campus Visit</t>
  </si>
  <si>
    <t>Sacramento, CA</t>
  </si>
  <si>
    <t>ACE</t>
  </si>
  <si>
    <t>2/14/19-2/17/19</t>
  </si>
  <si>
    <t>John Roche</t>
  </si>
  <si>
    <t>History Makers Higher Ed Advisory Board Meeting</t>
  </si>
  <si>
    <t>Arlington, VA</t>
  </si>
  <si>
    <t>History Makers</t>
  </si>
  <si>
    <t xml:space="preserve">History Makers  </t>
  </si>
  <si>
    <t>2/3/19-2/5/19</t>
  </si>
  <si>
    <t>Jean Pictet Humanitarian Law Competition</t>
  </si>
  <si>
    <t>International Red Cross</t>
  </si>
  <si>
    <t>3/15/19-3/27/19</t>
  </si>
  <si>
    <t>Ryan Olson</t>
  </si>
  <si>
    <t>Aviation Week Laureate Awards Dinner</t>
  </si>
  <si>
    <t>Aviation Week</t>
  </si>
  <si>
    <t xml:space="preserve">Aviation Week  </t>
  </si>
  <si>
    <t>3/14/19-3/15/19</t>
  </si>
  <si>
    <t>Kierra Sewell</t>
  </si>
  <si>
    <t>Culinary Institute of America Continuing Education Armed Forces Forum</t>
  </si>
  <si>
    <t>National Restaurant Association Education
Foundation</t>
  </si>
  <si>
    <t xml:space="preserve">Culinary Apprentice </t>
  </si>
  <si>
    <t xml:space="preserve">Total for per diem, travel, and lodging </t>
  </si>
  <si>
    <t>Nathaniel Johnson</t>
  </si>
  <si>
    <t>Culinary Apprentice</t>
  </si>
  <si>
    <t>Jay B. Reeves</t>
  </si>
  <si>
    <t xml:space="preserve">Close Air Support Conference </t>
  </si>
  <si>
    <t>Reading, UK</t>
  </si>
  <si>
    <t>Omega Conferences &amp; Events</t>
  </si>
  <si>
    <t>Air Ticket</t>
  </si>
  <si>
    <t>Commander, 4 ASOG</t>
  </si>
  <si>
    <t>Omega Conference &amp; Events</t>
  </si>
  <si>
    <t>11/13/2018-11/15/2018</t>
  </si>
  <si>
    <t>Taxi</t>
  </si>
  <si>
    <t>Jason Mommaerts</t>
  </si>
  <si>
    <t>Med Eval Course Facilitator</t>
  </si>
  <si>
    <t>Sarajevo, Bosnia</t>
  </si>
  <si>
    <t>NATO Military Medical Center of Excellence</t>
  </si>
  <si>
    <t>Captain</t>
  </si>
  <si>
    <t>NATO</t>
  </si>
  <si>
    <t>11/4/2018-11/09/2018</t>
  </si>
  <si>
    <t>Yerevan, Armenia</t>
  </si>
  <si>
    <t>02/03/2018-02/08/2019</t>
  </si>
  <si>
    <t>Airport Shuttle</t>
  </si>
  <si>
    <t>Lt Gen Jeffrey Harrigian</t>
  </si>
  <si>
    <t>Finnish Air Power Conference</t>
  </si>
  <si>
    <t>Helsinki, Finland</t>
  </si>
  <si>
    <t>Finnish Air Force</t>
  </si>
  <si>
    <t>Lieutenant General</t>
  </si>
  <si>
    <t>10/30/2018-11/01/2018</t>
  </si>
  <si>
    <t>BG Greg Semmel</t>
  </si>
  <si>
    <t>International Fighter Conference</t>
  </si>
  <si>
    <t>Berlin, Germany</t>
  </si>
  <si>
    <t>Brigadier General</t>
  </si>
  <si>
    <t>11/13/2018/11/15/2018</t>
  </si>
  <si>
    <t>Conference Fee Waiver</t>
  </si>
  <si>
    <t>TSgt Sherlonda T. Sharps</t>
  </si>
  <si>
    <t>AFA - Langley Chapter</t>
  </si>
  <si>
    <t>NCOIC, Weapons &amp; Tactics</t>
  </si>
  <si>
    <t>Air Force Association</t>
  </si>
  <si>
    <t>02/27/2019-03/01/2019</t>
  </si>
  <si>
    <t>TSgt Timothy A.C. Tanbonliong</t>
  </si>
  <si>
    <t>AFA Warfare Symposium</t>
  </si>
  <si>
    <t>Flight Chief, Integrations</t>
  </si>
  <si>
    <t>2/27/2019-3/1/2019</t>
  </si>
  <si>
    <t>Capt Roger Brogis</t>
  </si>
  <si>
    <t>FMX Conference</t>
  </si>
  <si>
    <t>New Orleans, LA</t>
  </si>
  <si>
    <t>University of Nebraska Medical Center</t>
  </si>
  <si>
    <t>Air Transportation, Conference Fees</t>
  </si>
  <si>
    <t>$500, $100</t>
  </si>
  <si>
    <t>Chief Resident</t>
  </si>
  <si>
    <t>American Academy of Family Physicians</t>
  </si>
  <si>
    <t>10/9/18 -10/13/18</t>
  </si>
  <si>
    <t>Paul Lopez</t>
  </si>
  <si>
    <t>Hammond Northshore Regional Airshow</t>
  </si>
  <si>
    <t>Hammond, LA</t>
  </si>
  <si>
    <t>Hammond North Shore Regional Airshow</t>
  </si>
  <si>
    <t>Commander/Pilot</t>
  </si>
  <si>
    <t>10/18/2018-10/22/2018</t>
  </si>
  <si>
    <t>Austin Mcintosh</t>
  </si>
  <si>
    <t>Safety Officer</t>
  </si>
  <si>
    <t>James Fleming</t>
  </si>
  <si>
    <t>Superintendent</t>
  </si>
  <si>
    <t>Emmanuel Knowlton</t>
  </si>
  <si>
    <t>Crew Chief</t>
  </si>
  <si>
    <t>Yamil Reyes Sanchez</t>
  </si>
  <si>
    <t>Team Chief</t>
  </si>
  <si>
    <t>Jeff Baskin</t>
  </si>
  <si>
    <t>Annemarie Prozzillo</t>
  </si>
  <si>
    <t>AFE</t>
  </si>
  <si>
    <t>Jack Devos</t>
  </si>
  <si>
    <t>Avionics</t>
  </si>
  <si>
    <t>Darshele Green</t>
  </si>
  <si>
    <t>Alex Niccum</t>
  </si>
  <si>
    <t>Wings over North Georgia</t>
  </si>
  <si>
    <t>10/11/2018-10/15/2018</t>
  </si>
  <si>
    <t>Wings Over North Georgia</t>
  </si>
  <si>
    <t>Rome, GA</t>
  </si>
  <si>
    <t>Adam Resch</t>
  </si>
  <si>
    <t>10/10/2018-10/15/2018</t>
  </si>
  <si>
    <t>Robert Rodriguez</t>
  </si>
  <si>
    <t>Specialist</t>
  </si>
  <si>
    <t>Tyler Vanwatermulen</t>
  </si>
  <si>
    <t>Marjoree Razal</t>
  </si>
  <si>
    <t>Culinary Conference and Continuing Education</t>
  </si>
  <si>
    <t>Napa, CA</t>
  </si>
  <si>
    <t>National Restaurant Association Education Foundation</t>
  </si>
  <si>
    <t>Airman First Class</t>
  </si>
  <si>
    <t>Culinary Institute of America</t>
  </si>
  <si>
    <t>10-11-2018-10/17-2018</t>
  </si>
  <si>
    <t>Craig Keyes</t>
  </si>
  <si>
    <t>Baldrige Site Visit</t>
  </si>
  <si>
    <t>Denver CO</t>
  </si>
  <si>
    <t>Baldridge Foundation</t>
  </si>
  <si>
    <t>Commander, 4 MDG</t>
  </si>
  <si>
    <t>Baldrige Foundation/NIST</t>
  </si>
  <si>
    <t>9/29/2018-10/6/2018</t>
  </si>
  <si>
    <t>Lissa Hall</t>
  </si>
  <si>
    <t>Boys &amp; Girls Conference</t>
  </si>
  <si>
    <t>Atlanta Georgia</t>
  </si>
  <si>
    <t>Boys &amp; Girls Club of Amercia</t>
  </si>
  <si>
    <t>Youth Center Director</t>
  </si>
  <si>
    <t>Boys &amp; Girls Club of America</t>
  </si>
  <si>
    <t>10/14/2018-10/18/2018</t>
  </si>
  <si>
    <t>Jennifer M. Short</t>
  </si>
  <si>
    <t>Women's History Month</t>
  </si>
  <si>
    <t>Burbank, CA</t>
  </si>
  <si>
    <t>Walt Disney Company</t>
  </si>
  <si>
    <t xml:space="preserve">Air Transportation                              </t>
  </si>
  <si>
    <t xml:space="preserve">Reception Dinner                      </t>
  </si>
  <si>
    <t>Commander</t>
  </si>
  <si>
    <t>3/30/2019-4/02/2019</t>
  </si>
  <si>
    <t>Capt Faraz Ghoddusi</t>
  </si>
  <si>
    <t>USAFP Annual Conference</t>
  </si>
  <si>
    <t>Uniformed Services Academy of Family Phyicians (USAFP)</t>
  </si>
  <si>
    <t>Resident Physician</t>
  </si>
  <si>
    <t>3/05/19-3/10/19</t>
  </si>
  <si>
    <t>Rebecca Peebles</t>
  </si>
  <si>
    <t>Conference Fees</t>
  </si>
  <si>
    <t>Faculty Physician</t>
  </si>
  <si>
    <t>Mr. John Hulsey</t>
  </si>
  <si>
    <t>Google Cloud Next '19</t>
  </si>
  <si>
    <t xml:space="preserve">Google </t>
  </si>
  <si>
    <t>Conference Fee</t>
  </si>
  <si>
    <t>Chief Technology Officer</t>
  </si>
  <si>
    <t xml:space="preserve">Google  </t>
  </si>
  <si>
    <t>4/11/2019 - 4/11/2019</t>
  </si>
  <si>
    <t>Mr. Richard Aldridge</t>
  </si>
  <si>
    <t>Oracle Open World Conference</t>
  </si>
  <si>
    <t>Oracle</t>
  </si>
  <si>
    <t>Program Executive Officer</t>
  </si>
  <si>
    <t xml:space="preserve">Oracle  </t>
  </si>
  <si>
    <t>10/23/2019 - 10/25/2019</t>
  </si>
  <si>
    <t>Catherine Wagner</t>
  </si>
  <si>
    <t>Defense Chain Conference</t>
  </si>
  <si>
    <t>McLean, VA</t>
  </si>
  <si>
    <t>Aviation Week Magazine</t>
  </si>
  <si>
    <t>Program Manager</t>
  </si>
  <si>
    <t>10/22/2018-10/24/2018</t>
  </si>
  <si>
    <t>Maj Casey Slack</t>
  </si>
  <si>
    <t>USUHS Academic Leadership Training</t>
  </si>
  <si>
    <t>Bethesda MD</t>
  </si>
  <si>
    <t>Henry M. Jackson Foundation</t>
  </si>
  <si>
    <t>Staff Dentist</t>
  </si>
  <si>
    <t xml:space="preserve">USUHS </t>
  </si>
  <si>
    <t>10/21/2018-10/26/2018</t>
  </si>
  <si>
    <t>Lt Col Joshua Hamilton</t>
  </si>
  <si>
    <t>Annual College of Chest Physicians (CHEST) Annual Meeting</t>
  </si>
  <si>
    <t>San Antonio TX</t>
  </si>
  <si>
    <t>CHEST</t>
  </si>
  <si>
    <t>Staff Pulmonologist</t>
  </si>
  <si>
    <t>10/6/2018-10/9/2018</t>
  </si>
  <si>
    <t>Lt Col Jason Massengill</t>
  </si>
  <si>
    <t>American Board of OB/GYN (ABOG) Specialty Certifying Examination</t>
  </si>
  <si>
    <t>Dallas TX</t>
  </si>
  <si>
    <t>ABOG</t>
  </si>
  <si>
    <t>Hotel Tax</t>
  </si>
  <si>
    <t>Gorund Transportation</t>
  </si>
  <si>
    <t>Staff OB/GYN</t>
  </si>
  <si>
    <t>11/4/2018-11/9/2018</t>
  </si>
  <si>
    <t>Maj Julie Roseboro</t>
  </si>
  <si>
    <t>American Assn of Critical Care Nurses (AACCN) IMPACT-ICU Meeting</t>
  </si>
  <si>
    <t>Staff Nurse</t>
  </si>
  <si>
    <t>AACCN</t>
  </si>
  <si>
    <t>Maj Katherine Lindstrom</t>
  </si>
  <si>
    <t>1Lt Emma Wolpert</t>
  </si>
  <si>
    <t>Military Evidence-Based Practice Training Course</t>
  </si>
  <si>
    <t>Columbus OH</t>
  </si>
  <si>
    <t>Ohio State University</t>
  </si>
  <si>
    <t>Capt Bao Nguyen</t>
  </si>
  <si>
    <t>da Vinci Technology Multi-Port Training</t>
  </si>
  <si>
    <t>Biloxi MS</t>
  </si>
  <si>
    <t>Intuitive Surgical, Inc</t>
  </si>
  <si>
    <t>Staff Surgeon</t>
  </si>
  <si>
    <t>11/5/2018-11/6/2018</t>
  </si>
  <si>
    <t>Capt Benjamin Davies</t>
  </si>
  <si>
    <t>11/7/2018-11/8/2018</t>
  </si>
  <si>
    <t>Capt Kyle Conway</t>
  </si>
  <si>
    <t>11/8/2018-11/9/2018</t>
  </si>
  <si>
    <t>Maj Howard Bowers</t>
  </si>
  <si>
    <t>12/4/2018-12/5/2018</t>
  </si>
  <si>
    <t>Col Daniel Donahue</t>
  </si>
  <si>
    <t>2/3/2019-2/9/2019</t>
  </si>
  <si>
    <t>Lt Col Nancy Lo</t>
  </si>
  <si>
    <t>American College of Obstetricians and Gynecologists (ACOG) Robert Cefalo Leadership Institute</t>
  </si>
  <si>
    <t>Chapel Hill NC</t>
  </si>
  <si>
    <t>ACOG</t>
  </si>
  <si>
    <t>3/20/2019-3/24/2019</t>
  </si>
  <si>
    <t>Capt Thomas Sensing</t>
  </si>
  <si>
    <t>American College of Surgeons (ACS)  “Residents as Teachers and Leaders" Course</t>
  </si>
  <si>
    <t>Chicago IL</t>
  </si>
  <si>
    <t>Wright State University</t>
  </si>
  <si>
    <t>Resident Surgeon</t>
  </si>
  <si>
    <t>ACS</t>
  </si>
  <si>
    <t>3/28/2019-3/31/2019</t>
  </si>
  <si>
    <t>Dr. Benji Maruyama</t>
  </si>
  <si>
    <t>Invited Seminar, Lawrence Berkeley National Laboratory</t>
  </si>
  <si>
    <t>Berkeley CA</t>
  </si>
  <si>
    <t>Lawrence Berkeley 
National Laboratory (LBNL)</t>
  </si>
  <si>
    <t xml:space="preserve">                              Hotel</t>
  </si>
  <si>
    <t xml:space="preserve">                             Air Transportation</t>
  </si>
  <si>
    <t>Principal Materials Research Engineer</t>
  </si>
  <si>
    <t>03/03/2019-03/07/2019</t>
  </si>
  <si>
    <t>John Lafferty</t>
  </si>
  <si>
    <t>Seminar Presentation at Texas A&amp;M University, Aerospace Dept.</t>
  </si>
  <si>
    <t>Texas A&amp;M University, Aerospace Department</t>
  </si>
  <si>
    <t>Car Rental</t>
  </si>
  <si>
    <t>Aerospace Engineer</t>
  </si>
  <si>
    <t>01/23/2019 - 01/25/2019</t>
  </si>
  <si>
    <t>Joanna Hiinks</t>
  </si>
  <si>
    <t>Invited seminar talk (Texas A&amp;M
Aerospace Engineering Seminar
Series)</t>
  </si>
  <si>
    <t>Texas A&amp;M Department of Aerospace Engineering</t>
  </si>
  <si>
    <t>Research Aerospace Engineer</t>
  </si>
  <si>
    <t>11/7/2018-11/9/2018</t>
  </si>
  <si>
    <t>Steven White</t>
  </si>
  <si>
    <t>North American representative and Chair on the ALMA Science Advisory Committee</t>
  </si>
  <si>
    <t>Charlottesvi9lle, VA</t>
  </si>
  <si>
    <t>National Radio Astronomy Observatory</t>
  </si>
  <si>
    <t>National radio Astronomy Observatory</t>
  </si>
  <si>
    <t>10/17/2018-10/20/2018</t>
  </si>
  <si>
    <t>Car rental &amp; gas</t>
  </si>
  <si>
    <t>Representative to ALMA Science Advisory Committee to the ALMA Board</t>
  </si>
  <si>
    <t>Santiago, Chile</t>
  </si>
  <si>
    <t>Senior Research Rado Astronomer</t>
  </si>
  <si>
    <t>11/12/2018-11/17/2018</t>
  </si>
  <si>
    <t>2/26/2019-2/28/2019</t>
  </si>
  <si>
    <t>Benjamin Rockwell</t>
  </si>
  <si>
    <t>International Laser Safety Conference</t>
  </si>
  <si>
    <t>Kissimmee, FL</t>
  </si>
  <si>
    <t>The Laser Institute</t>
  </si>
  <si>
    <t>Registration fee</t>
  </si>
  <si>
    <t>Research physicist</t>
  </si>
  <si>
    <t>17-21 Mar 19</t>
  </si>
  <si>
    <t>Nicole Armitage</t>
  </si>
  <si>
    <t>Assoc. Mil. Surgeons</t>
  </si>
  <si>
    <t>National Harbor, MD</t>
  </si>
  <si>
    <t>hotel</t>
  </si>
  <si>
    <t>transportation</t>
  </si>
  <si>
    <t>En route care research div. chief</t>
  </si>
  <si>
    <t>25-29 Nov 18</t>
  </si>
  <si>
    <t>meals</t>
  </si>
  <si>
    <t>James Joo</t>
  </si>
  <si>
    <t>Department of Aerospace Enigneering Seminar</t>
  </si>
  <si>
    <t>Urbana, IL</t>
  </si>
  <si>
    <t>University of Illinois at Urbana-Champaign</t>
  </si>
  <si>
    <t>Transportaion</t>
  </si>
  <si>
    <t>Advanced Structural Concepts Team Lead</t>
  </si>
  <si>
    <t>3/31/2019-4/2/2019</t>
  </si>
  <si>
    <t>Miscellaneous</t>
  </si>
  <si>
    <t>Erica Foley</t>
  </si>
  <si>
    <t>National Contract Management Association (NCMA) SubCon Conference</t>
  </si>
  <si>
    <t>Tyson, VA</t>
  </si>
  <si>
    <t xml:space="preserve">NCMA Leatherstocking Chapter </t>
  </si>
  <si>
    <t>Hotel (tax included)</t>
  </si>
  <si>
    <t xml:space="preserve">POV Remibursement/tolls  </t>
  </si>
  <si>
    <t xml:space="preserve">Contract Specialist </t>
  </si>
  <si>
    <t xml:space="preserve">National Contract Management Association-  Leatherstocking Chapter </t>
  </si>
  <si>
    <t>3/26/2019-3/29/2019</t>
  </si>
  <si>
    <t>Erich Devendorf</t>
  </si>
  <si>
    <t>Conference on Field Programmable Gate Arrays</t>
  </si>
  <si>
    <t>Cancun, MX</t>
  </si>
  <si>
    <t>ReConFig Conference</t>
  </si>
  <si>
    <t>Computer Engineer</t>
  </si>
  <si>
    <t>U of Texas w/ Longhorn Defense Corp</t>
  </si>
  <si>
    <t>12/02/2018-12/06/2018</t>
  </si>
  <si>
    <t>Michael Allison</t>
  </si>
  <si>
    <t xml:space="preserve"> part of a leadership panel to discuss his experiences as a commander in the OIB</t>
  </si>
  <si>
    <t>AIR-P</t>
  </si>
  <si>
    <t>76 AMXG Commander</t>
  </si>
  <si>
    <t>10/27/2018 - 10/31/2018</t>
  </si>
  <si>
    <t>Lt Col Joseph P. Forester</t>
  </si>
  <si>
    <t>American College of Allergy, Asthma and Immunology (ACAAI) Annual Scientific Meeting</t>
  </si>
  <si>
    <t>Washington State Convention Center, Seattle, Washington</t>
  </si>
  <si>
    <t>ACAAI</t>
  </si>
  <si>
    <t>Registration Fee</t>
  </si>
  <si>
    <t>Allergist, 96 MDOS/SGOM</t>
  </si>
  <si>
    <t>Timoth Soeken</t>
  </si>
  <si>
    <t>13th Annua Heetd Ophthalmic Foundation Residents Retreat</t>
  </si>
  <si>
    <t>Aurura, CO</t>
  </si>
  <si>
    <t>Heed Ophthalmic Foundation</t>
  </si>
  <si>
    <t>Ophthalmology Resident</t>
  </si>
  <si>
    <t>10/09/2018-10/09/2018</t>
  </si>
  <si>
    <t>Jane Kerford</t>
  </si>
  <si>
    <t>19th Annual Las Vegas Dermatology Seminar and the 15th Annual Psoriasis Forum</t>
  </si>
  <si>
    <t>Las Vegas</t>
  </si>
  <si>
    <t>Skin Disease Education Foundation</t>
  </si>
  <si>
    <t>Dematology Resident</t>
  </si>
  <si>
    <t>10/31/2018-11/3/2018</t>
  </si>
  <si>
    <t>Jared Roberts</t>
  </si>
  <si>
    <t>Dermatoloy Resident</t>
  </si>
  <si>
    <t>Robert Sorensen</t>
  </si>
  <si>
    <t>Dana Blyth</t>
  </si>
  <si>
    <t>Infectious Disease Society</t>
  </si>
  <si>
    <t>APD TY Program, ID Physician</t>
  </si>
  <si>
    <t>10/2/2018-10/7/2018</t>
  </si>
  <si>
    <t>Registration/ Meals</t>
  </si>
  <si>
    <t>Cameron Nick</t>
  </si>
  <si>
    <t>Fundamentals in Neuromodulation for Pain Management Fellows Course</t>
  </si>
  <si>
    <t>Dallas, Tx</t>
  </si>
  <si>
    <t>Abbott</t>
  </si>
  <si>
    <t>Pain Medicine Fellow</t>
  </si>
  <si>
    <t>Abott</t>
  </si>
  <si>
    <t>10/12/2018-10/14/2018</t>
  </si>
  <si>
    <t>Ryan West</t>
  </si>
  <si>
    <t>Howard Lee</t>
  </si>
  <si>
    <t>The Liver Meeting</t>
  </si>
  <si>
    <t>American Association for the Study of Liver Diseases</t>
  </si>
  <si>
    <t>Internal Medicine Resident</t>
  </si>
  <si>
    <t>American Association for the Study of Liver</t>
  </si>
  <si>
    <t>11/12/2018-11/13/2018</t>
  </si>
  <si>
    <t>Meals/ Registration</t>
  </si>
  <si>
    <t>Joseph Yabes</t>
  </si>
  <si>
    <t>ID Week 2018</t>
  </si>
  <si>
    <t>ID Week</t>
  </si>
  <si>
    <t>Fellow</t>
  </si>
  <si>
    <t>10/1/2018-10/7/2018</t>
  </si>
  <si>
    <t>Gregory Buchek</t>
  </si>
  <si>
    <t xml:space="preserve">ID Week  </t>
  </si>
  <si>
    <t>Thomas Percival</t>
  </si>
  <si>
    <t>Da Vincie Xi Case Observation</t>
  </si>
  <si>
    <t>Atlanta, GA</t>
  </si>
  <si>
    <t>Intuitive Surgical Inc</t>
  </si>
  <si>
    <t>Cardiothoracic Surgeon</t>
  </si>
  <si>
    <t>Intuitive Surgical InC</t>
  </si>
  <si>
    <t>11/25/2018-11/28/2018</t>
  </si>
  <si>
    <t>Maria Salinas</t>
  </si>
  <si>
    <t>America College of Rheumatology</t>
  </si>
  <si>
    <t>Rheumatology Fellow</t>
  </si>
  <si>
    <t>American College of Rheumatology</t>
  </si>
  <si>
    <t>10/19/2018-10/24/2018</t>
  </si>
  <si>
    <t>Whittany Warren</t>
  </si>
  <si>
    <t>North American Cystic Fibrosis Conference</t>
  </si>
  <si>
    <t>Pulminary Critical Care Physician</t>
  </si>
  <si>
    <t>10/18/2018-10/21/2018</t>
  </si>
  <si>
    <t>Erin Speier</t>
  </si>
  <si>
    <t>USU Academic Leadership Training</t>
  </si>
  <si>
    <t>Clinical Director of Operations</t>
  </si>
  <si>
    <t>10/21/2018-10/26/2019</t>
  </si>
  <si>
    <t>Spencer Motley</t>
  </si>
  <si>
    <t>ACR/ARHP 2018 Annual Meeting</t>
  </si>
  <si>
    <t>American College of Rhematology</t>
  </si>
  <si>
    <t>Stephanie Eighmy</t>
  </si>
  <si>
    <t>93rd Perinatal &amp; Developmental Medicine Symposium</t>
  </si>
  <si>
    <t>Bonita Springs, FL</t>
  </si>
  <si>
    <t>Fellow, Neonatal-Perinatal Medicine</t>
  </si>
  <si>
    <t>11/11/2018-11/14/2018</t>
  </si>
  <si>
    <t>Keith Earley</t>
  </si>
  <si>
    <t>Bausch + Lomb Surgical Mentor Resident Program</t>
  </si>
  <si>
    <t>Tampa, FL</t>
  </si>
  <si>
    <t>MedAccess, An Access Group Company</t>
  </si>
  <si>
    <t>Resident/Ophthalmology</t>
  </si>
  <si>
    <t>MedAccess, an Access Group Company</t>
  </si>
  <si>
    <t>11/29/2018-12/2/2008</t>
  </si>
  <si>
    <t>Karina Bostick</t>
  </si>
  <si>
    <t>Timothy Soeken</t>
  </si>
  <si>
    <t>Courtney Konkel</t>
  </si>
  <si>
    <t>Candace Percival</t>
  </si>
  <si>
    <t>Program Director, Pediatrics</t>
  </si>
  <si>
    <t>Ground</t>
  </si>
  <si>
    <t>Hamayoun Ahmadian</t>
  </si>
  <si>
    <t>3 Dimensional TEE Workshop</t>
  </si>
  <si>
    <t>Boston, MA</t>
  </si>
  <si>
    <t>541.60</t>
  </si>
  <si>
    <t>Staff Cardiologist/Associate Program Director</t>
  </si>
  <si>
    <t>11/9/2018-11/12/2018</t>
  </si>
  <si>
    <t>Renee Matos</t>
  </si>
  <si>
    <t>Commnunity Memorial Health System Graduate Medical Education QIPS Faculty Development</t>
  </si>
  <si>
    <t>Ventura, CA</t>
  </si>
  <si>
    <t>Community Memorial Health System</t>
  </si>
  <si>
    <t>$400</t>
  </si>
  <si>
    <t>Asst Dean QIPS</t>
  </si>
  <si>
    <t>01/31/2019-2/1/2019</t>
  </si>
  <si>
    <t>Stephen Bird</t>
  </si>
  <si>
    <t>Mitraclip Course 101</t>
  </si>
  <si>
    <t>Abbott Laboratories</t>
  </si>
  <si>
    <t>Staff Anesthesiologist</t>
  </si>
  <si>
    <t>Abbot Laboratories</t>
  </si>
  <si>
    <t>11/72018 - 11/10/2018</t>
  </si>
  <si>
    <t>Timothy Huisken</t>
  </si>
  <si>
    <t>Hernia Lumiary Training Course</t>
  </si>
  <si>
    <t>Houston, TX</t>
  </si>
  <si>
    <t>Intuitive Surgical Inc.</t>
  </si>
  <si>
    <t>General Surgeon</t>
  </si>
  <si>
    <t>11/28/2018 - 11/30/2018</t>
  </si>
  <si>
    <t>Florin Andreca</t>
  </si>
  <si>
    <t>60th American Society of Hematology Annual Meeting</t>
  </si>
  <si>
    <t>San Diego, CA</t>
  </si>
  <si>
    <t>Hematology/Oncology Fellow</t>
  </si>
  <si>
    <t>11/29/2018 - 12/4/2018</t>
  </si>
  <si>
    <t>Taylor Barnett</t>
  </si>
  <si>
    <t>Brian Layton</t>
  </si>
  <si>
    <t>Davinci Robot Surgical Training Course</t>
  </si>
  <si>
    <t>Sunnyvale, CA</t>
  </si>
  <si>
    <t>12/17/2018-12/19/2018</t>
  </si>
  <si>
    <t>Heather Yun</t>
  </si>
  <si>
    <t>ID Week 2019 December Planning</t>
  </si>
  <si>
    <t>Infectious Diseases Society of America</t>
  </si>
  <si>
    <t>$450.74</t>
  </si>
  <si>
    <t>Chief, Dept of Medicine</t>
  </si>
  <si>
    <t>12/6/2018-12/8/2018</t>
  </si>
  <si>
    <t>Daniel Kopolovich</t>
  </si>
  <si>
    <t>SOMOS 60th Annual Meeting</t>
  </si>
  <si>
    <t>Keystone, CO</t>
  </si>
  <si>
    <t>Society of Military Orthopaedic Surgeons</t>
  </si>
  <si>
    <t>412.40</t>
  </si>
  <si>
    <t>Orthopaedic Surgeon</t>
  </si>
  <si>
    <t>Society of Miliatary Orthopaedic Surgeons</t>
  </si>
  <si>
    <t>12/9/2018-12/15/2018</t>
  </si>
  <si>
    <t>Sean Moroze</t>
  </si>
  <si>
    <t>745.87</t>
  </si>
  <si>
    <t>Geneieve Rambau</t>
  </si>
  <si>
    <t>Thomas Wood</t>
  </si>
  <si>
    <t>Kelvin Bush</t>
  </si>
  <si>
    <t>ACC 68th Annual Scientific Session 2019</t>
  </si>
  <si>
    <t>The Geneva Foundation</t>
  </si>
  <si>
    <t>Staff Cardiologist</t>
  </si>
  <si>
    <t>3/15/2019-3/18/2019</t>
  </si>
  <si>
    <t>1047.50</t>
  </si>
  <si>
    <t>Jason  Okulicz</t>
  </si>
  <si>
    <t>CROI Conference</t>
  </si>
  <si>
    <t>Infectious Disease Consultant</t>
  </si>
  <si>
    <t>3/4/2019-3/7/2019</t>
  </si>
  <si>
    <t>Luis Escalante</t>
  </si>
  <si>
    <t>Bataan Memorial Death March</t>
  </si>
  <si>
    <t>White Sands Missile Range</t>
  </si>
  <si>
    <t>Disabled Sports</t>
  </si>
  <si>
    <t>$286.77</t>
  </si>
  <si>
    <t>AMTU Patient</t>
  </si>
  <si>
    <t>Brandon Sullivan</t>
  </si>
  <si>
    <t>Marcus R. King</t>
  </si>
  <si>
    <t>Security and Electronics Symposium</t>
  </si>
  <si>
    <t>Las Vegas, Nevada</t>
  </si>
  <si>
    <t>All travel costs</t>
  </si>
  <si>
    <t>GS-09</t>
  </si>
  <si>
    <t xml:space="preserve">Rogers Electronics, Inc. </t>
  </si>
  <si>
    <t>11/11/2018-11/16/2018</t>
  </si>
  <si>
    <t>BG Jeannie Leavitt</t>
  </si>
  <si>
    <t>Spirit of Indp Bowl</t>
  </si>
  <si>
    <t>Shrevport, LA</t>
  </si>
  <si>
    <t>Spirit of Ind Bowl</t>
  </si>
  <si>
    <t xml:space="preserve">     Breakfast                  </t>
  </si>
  <si>
    <t xml:space="preserve">acoomodation &amp; flights and trans                 </t>
  </si>
  <si>
    <t>AFRS/CC</t>
  </si>
  <si>
    <t>ArkLatex</t>
  </si>
  <si>
    <t xml:space="preserve">            Game                </t>
  </si>
  <si>
    <t>Elisa M Allen</t>
  </si>
  <si>
    <t>Attended VMWare Accounting &amp; Finance Leadership Summit</t>
  </si>
  <si>
    <t>Palo Alto &amp; San Francisco, CA</t>
  </si>
  <si>
    <t>VMWare</t>
  </si>
  <si>
    <t>Hotel Accommodations</t>
  </si>
  <si>
    <t>Financial Analyst</t>
  </si>
  <si>
    <t>1 - 5 Oct 18</t>
  </si>
  <si>
    <t>Transp, Misc</t>
  </si>
  <si>
    <t>Brian Goodman</t>
  </si>
  <si>
    <t>2019 SmallSat Symposium</t>
  </si>
  <si>
    <t>Mountain View, CA</t>
  </si>
  <si>
    <t>Lockheed Martin Space</t>
  </si>
  <si>
    <t>AFIT Student</t>
  </si>
  <si>
    <t>04-07 February 2019</t>
  </si>
  <si>
    <t>Joseph Smathers</t>
  </si>
  <si>
    <t xml:space="preserve">Hospital Rotations </t>
  </si>
  <si>
    <t>San Joaquin, CA</t>
  </si>
  <si>
    <t>VCME</t>
  </si>
  <si>
    <t xml:space="preserve">POV Mileage </t>
  </si>
  <si>
    <t>3-22 Dec 18</t>
  </si>
  <si>
    <t>15-27 Nov 18</t>
  </si>
  <si>
    <t>Conference on Principles of Fracture Management</t>
  </si>
  <si>
    <t>Baltimore, MD</t>
  </si>
  <si>
    <t>Valley Orth Surgery Residency of Modesto</t>
  </si>
  <si>
    <t>28 Nov - 2 Dec 18</t>
  </si>
  <si>
    <t>Hotel/Meals</t>
  </si>
  <si>
    <t>Melinda Monahan</t>
  </si>
  <si>
    <t xml:space="preserve">Course Fee, UT-Austin IC2 Institute </t>
  </si>
  <si>
    <t>USAA</t>
  </si>
  <si>
    <t>Course Fee</t>
  </si>
  <si>
    <t>AF EWI Fellow</t>
  </si>
  <si>
    <t>29-31 Jan 19</t>
  </si>
  <si>
    <t>Stephanie Riley</t>
  </si>
  <si>
    <t>Conference &amp; Azure Global Government Team Off-Site</t>
  </si>
  <si>
    <t>Wash, DC</t>
  </si>
  <si>
    <t>Microsoft Corp</t>
  </si>
  <si>
    <t>3-8 Feb 19</t>
  </si>
  <si>
    <t>Azure High Security Cloud Accreditation Kick-Off with Microsoft &amp; 3rd Party Assessment</t>
  </si>
  <si>
    <t>Elkridge, MD</t>
  </si>
  <si>
    <t>10-14 Dec 18</t>
  </si>
  <si>
    <t>Azure Engineering Team On-Site</t>
  </si>
  <si>
    <t>Reston, VA</t>
  </si>
  <si>
    <t>12-22 Mar 19</t>
  </si>
  <si>
    <t>Haydn Roberts</t>
  </si>
  <si>
    <t>Society of Military Orthopedic Surgeons</t>
  </si>
  <si>
    <t>SOMOS &amp; Univ of Arizona</t>
  </si>
  <si>
    <t>9-15 Dec 18</t>
  </si>
  <si>
    <t>Sarah E. Smith</t>
  </si>
  <si>
    <t xml:space="preserve">Seattle and Los Angeles Airport - Delta Air Lines </t>
  </si>
  <si>
    <t>Seattle, WA and LA, CA</t>
  </si>
  <si>
    <t>Delta Airlines</t>
  </si>
  <si>
    <t>Seattle Hotel</t>
  </si>
  <si>
    <t>Line Logistics Processes</t>
  </si>
  <si>
    <t>LA Hotel</t>
  </si>
  <si>
    <t>2-12 Dec 18</t>
  </si>
  <si>
    <t>Zachary Blanks</t>
  </si>
  <si>
    <t>Air Force Operations Research Symposium 2019</t>
  </si>
  <si>
    <t>Eglin AFB, FL</t>
  </si>
  <si>
    <t>Draper Lab</t>
  </si>
  <si>
    <t>Draper Labs</t>
  </si>
  <si>
    <t>12-14 Mar 19</t>
  </si>
  <si>
    <t>Ground Trans/Meals</t>
  </si>
  <si>
    <t>Nicholas Boardman</t>
  </si>
  <si>
    <t>INFORMS 2018 Conference</t>
  </si>
  <si>
    <t>University of Arkansas Industrial Engineering Department Funds</t>
  </si>
  <si>
    <t>3-7 Nov 18</t>
  </si>
  <si>
    <t>Reg Fee</t>
  </si>
  <si>
    <t>Dylan Dempster</t>
  </si>
  <si>
    <t>Conference on Geophysical processes sponsored by American Geophysical Union</t>
  </si>
  <si>
    <t>University of California, Los Angeles</t>
  </si>
  <si>
    <t>8-15 Dec 18</t>
  </si>
  <si>
    <t>Frederick Johnson</t>
  </si>
  <si>
    <t>International Humanitarian Law Clinic Exchange Program</t>
  </si>
  <si>
    <t>Rome, Italy</t>
  </si>
  <si>
    <t>International Humanitarian Law Clinic at Emory University School of Law</t>
  </si>
  <si>
    <t>14-20 Dec 18</t>
  </si>
  <si>
    <t>Matthew McCormack</t>
  </si>
  <si>
    <t>Site Survey of Muscatatuck Urban Training Center</t>
  </si>
  <si>
    <t>Edinburgh, IN</t>
  </si>
  <si>
    <t>Software Engineering Institute</t>
  </si>
  <si>
    <t>6-7 Dec 18</t>
  </si>
  <si>
    <t>Carlos Pinedo</t>
  </si>
  <si>
    <t>NASA Human Research Program Investigator's Workshop</t>
  </si>
  <si>
    <t>Galveston, TX</t>
  </si>
  <si>
    <t>CU Boulder Department of Aerospace Engineering Sciences</t>
  </si>
  <si>
    <t>21-25 Jan 19</t>
  </si>
  <si>
    <t>Rental Car/Meals</t>
  </si>
  <si>
    <t>Jonathan Schiller</t>
  </si>
  <si>
    <t>SEDS SpaceVision 2018 Conference</t>
  </si>
  <si>
    <t>Massachusetts Space Grant Consortium</t>
  </si>
  <si>
    <t>2-4 Nov 18</t>
  </si>
  <si>
    <t>Matthew Shisler</t>
  </si>
  <si>
    <t>Society For Risk Analysis Annual Conference Meeting</t>
  </si>
  <si>
    <t>Purdue University</t>
  </si>
  <si>
    <t>2-6 Dec 18</t>
  </si>
  <si>
    <t>Christopher Bevins</t>
  </si>
  <si>
    <t>Supporting Academy Athletics Sponsorship program with USAA</t>
  </si>
  <si>
    <t>Colorado Springs, CO</t>
  </si>
  <si>
    <t>5-7 Oct 18</t>
  </si>
  <si>
    <t>Philadelphia, PA</t>
  </si>
  <si>
    <t>6-11 Dec 18</t>
  </si>
  <si>
    <t>Erine Chandler</t>
  </si>
  <si>
    <t>Travel to DC with The Perduco Group to meet with DTIC POC and AF/A9 personnel.</t>
  </si>
  <si>
    <t>Washington D.C</t>
  </si>
  <si>
    <t>The Perduco Group</t>
  </si>
  <si>
    <t>Teresa Crampton</t>
  </si>
  <si>
    <t>National Deference Transportation Fall Meeting</t>
  </si>
  <si>
    <t>Oxan HIll, MD</t>
  </si>
  <si>
    <t>National Defense Transportation</t>
  </si>
  <si>
    <t>22-26 Oct 18</t>
  </si>
  <si>
    <t>Alexis Effinger-Morris</t>
  </si>
  <si>
    <t>2019 South Carolina Aviation Association Conference</t>
  </si>
  <si>
    <t>Hilton Head, SC</t>
  </si>
  <si>
    <t xml:space="preserve">Greenville-Spartanburg International Airport </t>
  </si>
  <si>
    <t>1-3 Jan 19</t>
  </si>
  <si>
    <t>Jordan Firth</t>
  </si>
  <si>
    <t>perform flight test for my PhD research sponsored by NCSU</t>
  </si>
  <si>
    <t>Sanford FL</t>
  </si>
  <si>
    <t>NC State University</t>
  </si>
  <si>
    <t>Airfare/Taxi</t>
  </si>
  <si>
    <t xml:space="preserve">Hotel </t>
  </si>
  <si>
    <t>11-15 Nov 18</t>
  </si>
  <si>
    <t>Scitech conference</t>
  </si>
  <si>
    <t>NCSU</t>
  </si>
  <si>
    <t>Hotel/Food</t>
  </si>
  <si>
    <t>5-11 Jan 19</t>
  </si>
  <si>
    <t>Ground Trans/Conf Fee</t>
  </si>
  <si>
    <t>James Gentry</t>
  </si>
  <si>
    <t>Anesthesia Rotation</t>
  </si>
  <si>
    <t>Grand Rapids, MI</t>
  </si>
  <si>
    <t>McLaren GME</t>
  </si>
  <si>
    <t>18 Nov - 16 Dec 18</t>
  </si>
  <si>
    <t>Residency Rotation</t>
  </si>
  <si>
    <t>Detroit, MI</t>
  </si>
  <si>
    <t>1-31 Oct 18</t>
  </si>
  <si>
    <t>Kleve Granger</t>
  </si>
  <si>
    <t>Annual Resident Retreat</t>
  </si>
  <si>
    <t>Univ of North Carolina</t>
  </si>
  <si>
    <t>19-23 Jan 19</t>
  </si>
  <si>
    <t>Ground Trans</t>
  </si>
  <si>
    <t>Haydn Robert</t>
  </si>
  <si>
    <t>Foundations in Arthroscopy Arthroscopy Association</t>
  </si>
  <si>
    <t>Rosemont, IL</t>
  </si>
  <si>
    <t>University of Arizona Ortho</t>
  </si>
  <si>
    <t>30 Jan - 3 Feb 19</t>
  </si>
  <si>
    <t>Brian Hostetler</t>
  </si>
  <si>
    <t>DerbyCon (Information Security</t>
  </si>
  <si>
    <t>Louisville, KY</t>
  </si>
  <si>
    <t>SANS Institute/Counter
  Hack Challenges</t>
  </si>
  <si>
    <t>conference)</t>
  </si>
  <si>
    <t>SANS Institute/Counter Hack
Challenges</t>
  </si>
  <si>
    <t>3-7 Oct 18</t>
  </si>
  <si>
    <t>Jae H. Jeon</t>
  </si>
  <si>
    <t>Installing the payload fairing and encapsulation for the IRIDIUM-7 mission</t>
  </si>
  <si>
    <t>Vandenberg AFB, CA</t>
  </si>
  <si>
    <t>SpaceX</t>
  </si>
  <si>
    <t>16-22; 26-29 Dec 18</t>
  </si>
  <si>
    <t>Installation of the ground based optical tracking system &amp; SSO-A Integration Operations Support</t>
  </si>
  <si>
    <t xml:space="preserve">Rental Car </t>
  </si>
  <si>
    <t>5-21 Nov 18</t>
  </si>
  <si>
    <t>Meetings with Department of Defense Office of General Counsel, International Red Cross</t>
  </si>
  <si>
    <t>Emory University School of Law</t>
  </si>
  <si>
    <t>National War College War Game Exercise</t>
  </si>
  <si>
    <t>6-7 Nov 18</t>
  </si>
  <si>
    <t>Jeremy Kulikowski</t>
  </si>
  <si>
    <t>DerbyCon (Information Security conference)</t>
  </si>
  <si>
    <t>SANS Institute/Counter Hack Challenges</t>
  </si>
  <si>
    <t>W. Frank Larkins Jr.</t>
  </si>
  <si>
    <t>2018 LOA Symposium</t>
  </si>
  <si>
    <t>Oklahoma City, OK</t>
  </si>
  <si>
    <t>8-12 Oct 18</t>
  </si>
  <si>
    <t>Kelsey N. Smith</t>
  </si>
  <si>
    <t>Lakindra Favors</t>
  </si>
  <si>
    <t xml:space="preserve">French Tax Reform Training </t>
  </si>
  <si>
    <t>Paris, France</t>
  </si>
  <si>
    <t>Apple Inc</t>
  </si>
  <si>
    <t>10-15 Feb 19</t>
  </si>
  <si>
    <t xml:space="preserve">Azure RX Accreditation Kick-Off with Microsoft and HAF A2. </t>
  </si>
  <si>
    <t>San Antonio, TX</t>
  </si>
  <si>
    <t>16-19 Oct 18</t>
  </si>
  <si>
    <t>Cazzi Rose</t>
  </si>
  <si>
    <t xml:space="preserve">Military Operations Research Society (MORS) Artificial Intelligence and Autonomy special </t>
  </si>
  <si>
    <t>Lockheed Martin</t>
  </si>
  <si>
    <t>11-15 Feb 19</t>
  </si>
  <si>
    <t>Edith Sakura</t>
  </si>
  <si>
    <t>STEM community engagement event for Amazon PR</t>
  </si>
  <si>
    <t>Minneapolis, MN</t>
  </si>
  <si>
    <t>Amazon Public Relations Community Engagement</t>
  </si>
  <si>
    <t>14-16 Nov 18</t>
  </si>
  <si>
    <t>KENNETH SANTAMARIA</t>
  </si>
  <si>
    <t>2019 AFA AIR WARFARE SYMPOSIUM</t>
  </si>
  <si>
    <t>NATIONAL FORENSIC SCIENCE TECHNOLOGY CENTER</t>
  </si>
  <si>
    <t>26-28 Feb 19</t>
  </si>
  <si>
    <t>Nicholas Sousaris</t>
  </si>
  <si>
    <t>50th Annual Neuro Society Meeting</t>
  </si>
  <si>
    <t>Dana Point, CA</t>
  </si>
  <si>
    <t>Beaumont Health</t>
  </si>
  <si>
    <t>10-14 Oct 18</t>
  </si>
  <si>
    <t>Robert Staal</t>
  </si>
  <si>
    <t>Seattle Summit/Round Table conferences</t>
  </si>
  <si>
    <t>Amazon.com</t>
  </si>
  <si>
    <t>6-12 Jan 19</t>
  </si>
  <si>
    <t>Learning opportunity from Remote Consulting Services team</t>
  </si>
  <si>
    <t>Dallas, TX</t>
  </si>
  <si>
    <t>21-25 Oct 18</t>
  </si>
  <si>
    <t>Alfred Callwood</t>
  </si>
  <si>
    <t>VMware's TechSummit/WWKO</t>
  </si>
  <si>
    <t>Las Vegas, NV</t>
  </si>
  <si>
    <t>Vmware</t>
  </si>
  <si>
    <t>VMware</t>
  </si>
  <si>
    <t>4-8 Mar 19</t>
  </si>
  <si>
    <t>Summit Materials</t>
  </si>
  <si>
    <t>Ronisha Carter</t>
  </si>
  <si>
    <t>VMware's Worldwide Kick Off/Tech Summit 2019</t>
  </si>
  <si>
    <t>Daniel Weissenhofer</t>
  </si>
  <si>
    <t>Marketing plan development for The Ugly Company during Notre Dame Inter-term Week</t>
  </si>
  <si>
    <t>Anaheim, CA</t>
  </si>
  <si>
    <t>University of Notre Dame</t>
  </si>
  <si>
    <t>3-10 Mar 19</t>
  </si>
  <si>
    <t>Yeoju Kim</t>
  </si>
  <si>
    <t xml:space="preserve">Space Enterprise Consortium &amp; SMC Space Industry Day </t>
  </si>
  <si>
    <t>Ball Aerospace &amp; Technologies Corp.</t>
  </si>
  <si>
    <t>15-19 Oct 18</t>
  </si>
  <si>
    <t>Shawn Hempsey</t>
  </si>
  <si>
    <t>Caleb Leestma</t>
  </si>
  <si>
    <t>Armed Services YMCA Angels of the Battlefield Gala</t>
  </si>
  <si>
    <t>Arlington, GA</t>
  </si>
  <si>
    <t>La Quinta</t>
  </si>
  <si>
    <t>1-3 Oct 18</t>
  </si>
  <si>
    <t>Wyndham Worldwide Visit</t>
  </si>
  <si>
    <t>Parsippany, NJ</t>
  </si>
  <si>
    <t>8-10 Oct 18</t>
  </si>
  <si>
    <t>Blackstone Veterans Initiative Summit</t>
  </si>
  <si>
    <t>14-16 Oct 18</t>
  </si>
  <si>
    <t>Veterans Jobs Mission Coalition; Wyndham Worldwide Visit, Marine Corps Marathon</t>
  </si>
  <si>
    <t>NYC, NY</t>
  </si>
  <si>
    <t>23-28 Oct 18</t>
  </si>
  <si>
    <t>Train</t>
  </si>
  <si>
    <t>VEAC/MSEAC Meetings</t>
  </si>
  <si>
    <t>Hiring our Heroes Awards Gala</t>
  </si>
  <si>
    <t>13-15 Nov 18</t>
  </si>
  <si>
    <t>Snowball Express 2018</t>
  </si>
  <si>
    <t>7-12 Dec 18</t>
  </si>
  <si>
    <t>Wyndhamization Training</t>
  </si>
  <si>
    <t>14-18 Jan 19</t>
  </si>
  <si>
    <t>Peter Yusckat</t>
  </si>
  <si>
    <t>Attend American College of Healthcare Profs Conf</t>
  </si>
  <si>
    <t>Massachusetts
General Hospital</t>
  </si>
  <si>
    <t>21-24 Oct 18</t>
  </si>
  <si>
    <t>Jesse Johnson</t>
  </si>
  <si>
    <t>Site visit to Boston to evaluate future performance risks</t>
  </si>
  <si>
    <t>United Airlines</t>
  </si>
  <si>
    <t>26 Feb - 1 Mar 19</t>
  </si>
  <si>
    <t>Site visit to San Antonio to evaluate MRO process</t>
  </si>
  <si>
    <t>18-22 Mar 19</t>
  </si>
  <si>
    <t>Nathanial Smith</t>
  </si>
  <si>
    <t xml:space="preserve">Attend Annual Meeting of American Academy of Dermatology  </t>
  </si>
  <si>
    <t>Yale Univ</t>
  </si>
  <si>
    <t>1-4 Mar 19</t>
  </si>
  <si>
    <t>Attend Dermatopathology Meeting</t>
  </si>
  <si>
    <t>7-11 Nov 18</t>
  </si>
  <si>
    <t>Justin C Wilson</t>
  </si>
  <si>
    <t>I/ITSEC 2018 Conference</t>
  </si>
  <si>
    <t>Southern Methodist University</t>
  </si>
  <si>
    <t>Tyler Peery</t>
  </si>
  <si>
    <t>Multispectral Imaging Workshop at RIT satellite campus</t>
  </si>
  <si>
    <t>Dubrovnik, Croatia</t>
  </si>
  <si>
    <t>Rochester Institute of Technology</t>
  </si>
  <si>
    <t>15-21 Mar 19</t>
  </si>
  <si>
    <t>Robert Turner</t>
  </si>
  <si>
    <t xml:space="preserve">Attend 2019 ACHE Congress </t>
  </si>
  <si>
    <t>Kaiser Permanente Southern CA</t>
  </si>
  <si>
    <t>3-7 Mar 19</t>
  </si>
  <si>
    <t>Charles Cadwell</t>
  </si>
  <si>
    <t>Culture and Language Immersion Trip</t>
  </si>
  <si>
    <t>Kagoshima, Japan</t>
  </si>
  <si>
    <t>Japanese National Personnel Authority</t>
  </si>
  <si>
    <t>AF Fellow</t>
  </si>
  <si>
    <t>7-9 Nov 2018</t>
  </si>
  <si>
    <t>Logan Barlow</t>
  </si>
  <si>
    <t>Laura Marshall</t>
  </si>
  <si>
    <t>Michele Tempel</t>
  </si>
  <si>
    <t>Dawn Murphy</t>
  </si>
  <si>
    <t>Public Intellectuals Program - China Town Hall</t>
  </si>
  <si>
    <t>Vero Beach, FL</t>
  </si>
  <si>
    <t>National Committee on US-China Relations</t>
  </si>
  <si>
    <t>AU Faculty Member</t>
  </si>
  <si>
    <t>9-10 Oct 2018</t>
  </si>
  <si>
    <t>Public Intellectuals Program Refresher Meeting</t>
  </si>
  <si>
    <t>Washington D.C.</t>
  </si>
  <si>
    <t>5-9 Dec 2018</t>
  </si>
  <si>
    <t>Meals/Misc</t>
  </si>
  <si>
    <t>Benjamin Pancoast</t>
  </si>
  <si>
    <t>National Space Defense Center Site Visit</t>
  </si>
  <si>
    <t>RAND Corporation</t>
  </si>
  <si>
    <t>AF Fellow (RAND Corp)</t>
  </si>
  <si>
    <t>AF Space Command</t>
  </si>
  <si>
    <t>5-7 Dec 2018</t>
  </si>
  <si>
    <t>Kenric Smith</t>
  </si>
  <si>
    <t>Site Visit</t>
  </si>
  <si>
    <t>Davis-Monthan AFB, AZ</t>
  </si>
  <si>
    <t>01/13/2019-01/16/2019</t>
  </si>
  <si>
    <t>International Symposium</t>
  </si>
  <si>
    <t>The Carter Center/Emory University</t>
  </si>
  <si>
    <t>01/16/2019-01/19/2019</t>
  </si>
  <si>
    <t xml:space="preserve">Meals </t>
  </si>
  <si>
    <t>Andrew Souza</t>
  </si>
  <si>
    <t>RAND Team Visit</t>
  </si>
  <si>
    <t>Ramstien AB, Germany</t>
  </si>
  <si>
    <t>Air Fare</t>
  </si>
  <si>
    <t>AU Fellow (RAND Corp)</t>
  </si>
  <si>
    <t>01/22/2019-01/26/2019</t>
  </si>
  <si>
    <t>Project AF Research Study Visit</t>
  </si>
  <si>
    <t>Redmond, WA</t>
  </si>
  <si>
    <t>01/31/2019-01/01/2019</t>
  </si>
  <si>
    <t>Hurlburt Field, FL</t>
  </si>
  <si>
    <t>01/22/2019-01/25/2019</t>
  </si>
  <si>
    <t>Shaw AFB, SC</t>
  </si>
  <si>
    <t>RAND Corporation and ACC/A2</t>
  </si>
  <si>
    <t>02/10/2019-02/13/2019</t>
  </si>
  <si>
    <t>Timothy Murphy</t>
  </si>
  <si>
    <t>50th Anniversary Events (Hoover Inst) and Board of Overseers Mtg</t>
  </si>
  <si>
    <t>Hoover Institute</t>
  </si>
  <si>
    <t>AF Fellow (Hoover Institute)</t>
  </si>
  <si>
    <t>02/21/2019-02/26/2019</t>
  </si>
  <si>
    <t>Misc</t>
  </si>
  <si>
    <t>Kevin Childs</t>
  </si>
  <si>
    <t>Project AF Research Visit</t>
  </si>
  <si>
    <t>Barksdale AFB, LA</t>
  </si>
  <si>
    <t>02/26/2019-02/28/2019</t>
  </si>
  <si>
    <t>Daniel Diehl</t>
  </si>
  <si>
    <t>Site Visit / Research Mtgs</t>
  </si>
  <si>
    <t>Anderson AFB, Guam</t>
  </si>
  <si>
    <t>Airfare/Lodging/Rental Car</t>
  </si>
  <si>
    <t>PACAF/A5/8 and RAND Corporation</t>
  </si>
  <si>
    <t>03/09/2019-03/16/2019</t>
  </si>
  <si>
    <t>Timothy Adams</t>
  </si>
  <si>
    <t>Fort Huachuca, AZ</t>
  </si>
  <si>
    <t>Institute for Defense Analysis</t>
  </si>
  <si>
    <t>Institute for Defense Analysis (IDA)</t>
  </si>
  <si>
    <t>03/04/2019-03/08/2019</t>
  </si>
  <si>
    <t>Fort Wayne International Airport, IN</t>
  </si>
  <si>
    <t>03/11/2019-03/15/2019</t>
  </si>
  <si>
    <t>Catherine Tobin</t>
  </si>
  <si>
    <t>National Intelligence Council China Aviation Working Group</t>
  </si>
  <si>
    <t>CENTRA Technology</t>
  </si>
  <si>
    <t>Per Diem</t>
  </si>
  <si>
    <t>Deputy Director, China Aerospace Studies Institute</t>
  </si>
  <si>
    <t>National Intelligence Council</t>
  </si>
  <si>
    <t>03/05/2019-03/07/2019</t>
  </si>
  <si>
    <t>James Platte</t>
  </si>
  <si>
    <t>National Asia Research Program Training</t>
  </si>
  <si>
    <t>National Bureau of Asian Research</t>
  </si>
  <si>
    <t>03/07/2019-03/10/2019</t>
  </si>
  <si>
    <t>Rita L. Duboyce</t>
  </si>
  <si>
    <t>National Board of Medical Examiners (NBME)</t>
  </si>
  <si>
    <t>NBME</t>
  </si>
  <si>
    <t xml:space="preserve">Transportation, Air, Meals               </t>
  </si>
  <si>
    <t xml:space="preserve">                            </t>
  </si>
  <si>
    <t>Director of Graduate Medical Education</t>
  </si>
  <si>
    <t xml:space="preserve">                         </t>
  </si>
  <si>
    <t>Bryn Crandell</t>
  </si>
  <si>
    <t>Committee Meetings for Hazardous Materials Manuals</t>
  </si>
  <si>
    <t>Tulsa, OK</t>
  </si>
  <si>
    <t>IFSTA/FPP OSU Stillwater, OK</t>
  </si>
  <si>
    <t>Instructional Systems Specialist</t>
  </si>
  <si>
    <t>IFSTA-FPP</t>
  </si>
  <si>
    <t>DeWayne C Lazenby</t>
  </si>
  <si>
    <t>Americal Hospital Association Annual Meeting</t>
  </si>
  <si>
    <t>Washington DC</t>
  </si>
  <si>
    <t>American Hospital Association</t>
  </si>
  <si>
    <t>Chief, Medical Staff (92 MDG)</t>
  </si>
  <si>
    <t>04/06/2019-04/10-2019</t>
  </si>
  <si>
    <t>Linda M. Guerrero</t>
  </si>
  <si>
    <t>American Hospital Association Annual Meeting</t>
  </si>
  <si>
    <t>Air ransportation</t>
  </si>
  <si>
    <t>Commander, 92 MDG</t>
  </si>
  <si>
    <t>04/06/2019-04/09/2019</t>
  </si>
  <si>
    <t>SETH B. WAGENMAN</t>
  </si>
  <si>
    <t>WAYPOINT 2019 - CONFERENCE FOR USERS OF EVENT MEASUREMENT SYS</t>
  </si>
  <si>
    <t>DALLAS, TX</t>
  </si>
  <si>
    <t>General Electric Flight Efficiency Services, Inc.</t>
  </si>
  <si>
    <t>Local Transport</t>
  </si>
  <si>
    <t>Deputy Chief, Forces Analyses</t>
  </si>
  <si>
    <t>2/19/2019-2/21/2019</t>
  </si>
  <si>
    <t>TRAINING MEETING FOR  EVENT MEASUREMENT SYS</t>
  </si>
  <si>
    <t>LEXINGTON, MA</t>
  </si>
  <si>
    <t>MIT LINCOLN LABORATORY</t>
  </si>
  <si>
    <t>Maj Thomas Beachkofsky</t>
  </si>
  <si>
    <t>Medical Research Conference</t>
  </si>
  <si>
    <t>Hotel / Meals</t>
  </si>
  <si>
    <t>Air  Transportation</t>
  </si>
  <si>
    <t>Dermatologist</t>
  </si>
  <si>
    <t>Henry M Jackson Foundation</t>
  </si>
  <si>
    <t>2/28-3/6/2019</t>
  </si>
  <si>
    <t>Maj Alex Gubler</t>
  </si>
  <si>
    <t>Joint Defense and VA Audiology Conference</t>
  </si>
  <si>
    <t>Grapevine, TX</t>
  </si>
  <si>
    <t>University of Texas</t>
  </si>
  <si>
    <t>Audiologist</t>
  </si>
  <si>
    <t>2/2-2/8/2019</t>
  </si>
  <si>
    <t xml:space="preserve">Jonathan Simmons
</t>
  </si>
  <si>
    <t>Conference on Internal Comm &amp;
Employee Engagement</t>
  </si>
  <si>
    <t>Advanced Learning Institute</t>
  </si>
  <si>
    <t>AMC/PAI Div Chief</t>
  </si>
  <si>
    <t>Conference on Organizational Social Media</t>
  </si>
  <si>
    <t>3/6/2019-3/8/2019</t>
  </si>
  <si>
    <t>Neil Richardson</t>
  </si>
  <si>
    <t>Walk to Washington/Congressional Dinner</t>
  </si>
  <si>
    <t>NJ Chamber of Commerce</t>
  </si>
  <si>
    <t>JB MDL Commander</t>
  </si>
  <si>
    <t>2/28/2019-3/1/2019</t>
  </si>
  <si>
    <t>Roderick Davis</t>
  </si>
  <si>
    <t>87 ABW Executive Director</t>
  </si>
  <si>
    <t>James Fitch</t>
  </si>
  <si>
    <t>JB MDL Command Chief</t>
  </si>
  <si>
    <t>Muhammad Kahn</t>
  </si>
  <si>
    <t>JB MDL Deputy Commander</t>
  </si>
  <si>
    <t>Patrick Bass</t>
  </si>
  <si>
    <t>87 Security Forces Commander</t>
  </si>
  <si>
    <t>Jacqueline D. Breeden</t>
  </si>
  <si>
    <t>Airlift Tanker Association 2018 Symposium and Technology Exposition</t>
  </si>
  <si>
    <t>Grapevine, Texas</t>
  </si>
  <si>
    <t>Airlift Tanker Association</t>
  </si>
  <si>
    <t>Commander, 305 AMW</t>
  </si>
  <si>
    <t xml:space="preserve">Airlift Tanker Association </t>
  </si>
  <si>
    <t>10/25/2018-10/28/2018</t>
  </si>
  <si>
    <t>Douglas M. Littlefield</t>
  </si>
  <si>
    <t>Veteran's Day Event</t>
  </si>
  <si>
    <t>Greenville, SC</t>
  </si>
  <si>
    <t>HMR, Governmental Services, Inc.</t>
  </si>
  <si>
    <t>HQ AMC, Deputy Command Surgeon</t>
  </si>
  <si>
    <t>Richard M. Campbell State Veterans Home</t>
  </si>
  <si>
    <t>11/11/2018-11/13/2018</t>
  </si>
  <si>
    <t>Air Force Chief of Occupational Safety</t>
  </si>
  <si>
    <t>Safety Conference Awards Program</t>
  </si>
  <si>
    <t>Same</t>
  </si>
  <si>
    <t>Thomas Ayres</t>
  </si>
  <si>
    <t>General Counsel Forum</t>
  </si>
  <si>
    <t>ALM Media Properties</t>
  </si>
  <si>
    <t>General Counsel</t>
  </si>
  <si>
    <t>See Sponsor List</t>
  </si>
  <si>
    <t>09/28/2018-09/27/2018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</si>
</sst>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_);[Red]\(&quot;$&quot;#,##0\)"/>
    <numFmt numFmtId="8" formatCode="&quot;$&quot;#,##0.00_);[Red]\(&quot;$&quot;#,##0.00\)"/>
    <numFmt numFmtId="44" formatCode="_(&quot;$&quot;* #,##0.00_);_(&quot;$&quot;* \(#,##0.00\);_(&quot;$&quot;* &quot;-&quot;??_);_(@_)"/>
    <numFmt numFmtId="164" formatCode="&quot;$&quot;#,##0.00"/>
    <numFmt numFmtId="165" formatCode="&quot;$&quot;#,##0"/>
    <numFmt numFmtId="166" formatCode="&quot;$&quot;#,##0.00;[Red]&quot;$&quot;#,##0.00"/>
  </numFmts>
  <fonts count="22" x14ac:knownFonts="1">
    <font>
      <sz val="11"/>
      <color theme="1"/>
      <name val="Calibri"/>
      <family val="2"/>
      <scheme val="minor"/>
    </font>
    <font>
      <sz val="10"/>
      <name val="Arial"/>
      <family val="2"/>
    </font>
    <font>
      <b/>
      <sz val="10"/>
      <name val="Arial"/>
      <family val="2"/>
    </font>
    <font>
      <sz val="9"/>
      <name val="Arial"/>
      <family val="2"/>
    </font>
    <font>
      <b/>
      <sz val="9"/>
      <name val="Arial"/>
      <family val="2"/>
    </font>
    <font>
      <b/>
      <sz val="11"/>
      <name val="Arial"/>
      <family val="2"/>
    </font>
    <font>
      <b/>
      <sz val="8"/>
      <name val="Arial"/>
      <family val="2"/>
    </font>
    <font>
      <sz val="8"/>
      <name val="Arial"/>
      <family val="2"/>
    </font>
    <font>
      <sz val="9"/>
      <name val="Calibri"/>
      <family val="2"/>
    </font>
    <font>
      <sz val="6.5"/>
      <name val="Arial"/>
      <family val="2"/>
    </font>
    <font>
      <b/>
      <sz val="14"/>
      <name val="Arial"/>
      <family val="2"/>
    </font>
    <font>
      <sz val="12"/>
      <name val="Arial"/>
      <family val="2"/>
    </font>
    <font>
      <b/>
      <sz val="7"/>
      <name val="Arial"/>
      <family val="2"/>
    </font>
    <font>
      <sz val="10"/>
      <name val="Arial"/>
      <family val="2"/>
    </font>
    <font>
      <b/>
      <sz val="12"/>
      <name val="Arial"/>
      <family val="2"/>
    </font>
    <font>
      <sz val="11"/>
      <color theme="1"/>
      <name val="Calibri"/>
      <family val="2"/>
      <scheme val="minor"/>
    </font>
    <font>
      <b/>
      <sz val="9"/>
      <color indexed="81"/>
      <name val="Tahoma"/>
      <family val="2"/>
    </font>
    <font>
      <sz val="9"/>
      <color indexed="81"/>
      <name val="Tahoma"/>
      <family val="2"/>
    </font>
    <font>
      <sz val="10"/>
      <name val="Arial"/>
    </font>
    <font>
      <sz val="12"/>
      <color theme="1"/>
      <name val="Arial"/>
      <family val="2"/>
    </font>
    <font>
      <u/>
      <sz val="12"/>
      <color theme="10"/>
      <name val="Arial"/>
      <family val="2"/>
    </font>
    <font>
      <sz val="9"/>
      <color theme="1"/>
      <name val="Calibri"/>
      <family val="2"/>
      <scheme val="minor"/>
    </font>
  </fonts>
  <fills count="10">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indexed="43"/>
        <bgColor indexed="64"/>
      </patternFill>
    </fill>
    <fill>
      <patternFill patternType="solid">
        <fgColor theme="9" tint="0.59999389629810485"/>
        <bgColor indexed="64"/>
      </patternFill>
    </fill>
    <fill>
      <patternFill patternType="solid">
        <fgColor theme="0" tint="-0.14999847407452621"/>
        <bgColor indexed="64"/>
      </patternFill>
    </fill>
  </fills>
  <borders count="100">
    <border>
      <left/>
      <right/>
      <top/>
      <bottom/>
      <diagonal/>
    </border>
    <border>
      <left/>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top style="thick">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right style="thin">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bottom/>
      <diagonal/>
    </border>
    <border>
      <left style="thick">
        <color indexed="64"/>
      </left>
      <right style="medium">
        <color indexed="64"/>
      </right>
      <top/>
      <bottom style="thick">
        <color indexed="64"/>
      </bottom>
      <diagonal/>
    </border>
    <border>
      <left style="medium">
        <color indexed="64"/>
      </left>
      <right style="medium">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ck">
        <color indexed="64"/>
      </left>
      <right style="thin">
        <color indexed="64"/>
      </right>
      <top style="medium">
        <color indexed="64"/>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n">
        <color indexed="64"/>
      </left>
      <right style="medium">
        <color indexed="64"/>
      </right>
      <top/>
      <bottom style="thin">
        <color indexed="64"/>
      </bottom>
      <diagonal/>
    </border>
    <border>
      <left style="thick">
        <color indexed="64"/>
      </left>
      <right style="thin">
        <color indexed="64"/>
      </right>
      <top/>
      <bottom style="thick">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ck">
        <color indexed="64"/>
      </right>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right style="thin">
        <color indexed="64"/>
      </right>
      <top style="thin">
        <color indexed="64"/>
      </top>
      <bottom/>
      <diagonal/>
    </border>
    <border>
      <left/>
      <right style="thick">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style="thick">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ck">
        <color indexed="64"/>
      </right>
      <top style="thick">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ck">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right style="thick">
        <color indexed="64"/>
      </right>
      <top style="thin">
        <color indexed="64"/>
      </top>
      <bottom style="thin">
        <color indexed="64"/>
      </bottom>
      <diagonal/>
    </border>
    <border>
      <left/>
      <right style="thick">
        <color indexed="64"/>
      </right>
      <top/>
      <bottom/>
      <diagonal/>
    </border>
    <border>
      <left style="medium">
        <color indexed="64"/>
      </left>
      <right style="thick">
        <color indexed="64"/>
      </right>
      <top/>
      <bottom style="thick">
        <color indexed="64"/>
      </bottom>
      <diagonal/>
    </border>
    <border>
      <left/>
      <right/>
      <top/>
      <bottom style="medium">
        <color indexed="64"/>
      </bottom>
      <diagonal/>
    </border>
    <border>
      <left/>
      <right/>
      <top style="thin">
        <color indexed="64"/>
      </top>
      <bottom style="thin">
        <color indexed="64"/>
      </bottom>
      <diagonal/>
    </border>
    <border>
      <left/>
      <right style="thick">
        <color indexed="64"/>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style="thick">
        <color indexed="64"/>
      </right>
      <top style="thick">
        <color indexed="64"/>
      </top>
      <bottom/>
      <diagonal/>
    </border>
    <border>
      <left/>
      <right style="thick">
        <color indexed="64"/>
      </right>
      <top style="thick">
        <color indexed="64"/>
      </top>
      <bottom style="thick">
        <color indexed="64"/>
      </bottom>
      <diagonal/>
    </border>
    <border>
      <left style="thick">
        <color indexed="64"/>
      </left>
      <right style="thick">
        <color indexed="64"/>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top style="thick">
        <color indexed="64"/>
      </top>
      <bottom style="thick">
        <color indexed="64"/>
      </bottom>
      <diagonal/>
    </border>
    <border>
      <left style="thin">
        <color indexed="64"/>
      </left>
      <right style="thick">
        <color indexed="64"/>
      </right>
      <top style="thick">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22">
    <xf numFmtId="0" fontId="0" fillId="0" borderId="0"/>
    <xf numFmtId="0" fontId="6" fillId="4" borderId="8">
      <alignment horizontal="center" vertical="center"/>
    </xf>
    <xf numFmtId="0" fontId="7" fillId="5" borderId="11" applyNumberFormat="0" applyFill="0" applyBorder="0">
      <alignment horizontal="left" vertical="center" wrapText="1"/>
      <protection locked="0"/>
    </xf>
    <xf numFmtId="0" fontId="6" fillId="7" borderId="17" applyBorder="0">
      <alignment horizontal="center" vertical="center"/>
    </xf>
    <xf numFmtId="0" fontId="1" fillId="6" borderId="0">
      <alignment wrapText="1"/>
      <protection locked="0"/>
    </xf>
    <xf numFmtId="0" fontId="6" fillId="4" borderId="26">
      <alignment horizontal="center" vertical="center" wrapText="1"/>
    </xf>
    <xf numFmtId="0" fontId="1" fillId="0" borderId="18">
      <alignment horizontal="center" vertical="center"/>
    </xf>
    <xf numFmtId="0" fontId="6" fillId="9" borderId="32">
      <alignment vertical="center" wrapText="1"/>
    </xf>
    <xf numFmtId="0" fontId="6" fillId="9" borderId="37">
      <alignment vertical="center" wrapText="1"/>
    </xf>
    <xf numFmtId="0" fontId="12" fillId="8" borderId="37" applyBorder="0">
      <alignment horizontal="center" vertical="center" wrapText="1"/>
    </xf>
    <xf numFmtId="0" fontId="13" fillId="0" borderId="0"/>
    <xf numFmtId="0" fontId="14" fillId="3" borderId="5" applyBorder="0">
      <alignment horizontal="center" vertical="center" wrapText="1"/>
    </xf>
    <xf numFmtId="0" fontId="4" fillId="2" borderId="60" applyBorder="0">
      <alignment horizontal="center" wrapText="1"/>
      <protection hidden="1"/>
    </xf>
    <xf numFmtId="0" fontId="3" fillId="3" borderId="59" applyFont="0" applyBorder="0">
      <alignment horizontal="left" vertical="center" wrapText="1"/>
    </xf>
    <xf numFmtId="0" fontId="10" fillId="6" borderId="5" applyBorder="0">
      <alignment horizontal="center"/>
      <protection locked="0"/>
    </xf>
    <xf numFmtId="0" fontId="11" fillId="6" borderId="9" applyBorder="0">
      <alignment horizontal="center"/>
      <protection locked="0"/>
    </xf>
    <xf numFmtId="44" fontId="15" fillId="0" borderId="0" applyFont="0" applyFill="0" applyBorder="0" applyAlignment="0" applyProtection="0"/>
    <xf numFmtId="0" fontId="1" fillId="0" borderId="0"/>
    <xf numFmtId="0" fontId="18" fillId="0" borderId="0"/>
    <xf numFmtId="0" fontId="19" fillId="0" borderId="0"/>
    <xf numFmtId="0" fontId="20" fillId="0" borderId="0" applyNumberFormat="0" applyFill="0" applyBorder="0" applyAlignment="0" applyProtection="0"/>
    <xf numFmtId="0" fontId="1" fillId="0" borderId="0"/>
  </cellStyleXfs>
  <cellXfs count="1087">
    <xf numFmtId="0" fontId="0" fillId="0" borderId="0" xfId="0"/>
    <xf numFmtId="0" fontId="0" fillId="0" borderId="0" xfId="0" applyBorder="1"/>
    <xf numFmtId="0" fontId="1" fillId="0" borderId="0" xfId="0" applyFont="1"/>
    <xf numFmtId="0" fontId="6" fillId="4" borderId="8" xfId="1" applyBorder="1">
      <alignment horizontal="center" vertical="center"/>
    </xf>
    <xf numFmtId="0" fontId="7" fillId="6" borderId="12" xfId="2" applyFill="1" applyBorder="1">
      <alignment horizontal="left" vertical="center" wrapText="1"/>
      <protection locked="0"/>
    </xf>
    <xf numFmtId="0" fontId="7" fillId="6" borderId="10" xfId="2" applyFill="1" applyBorder="1">
      <alignment horizontal="left" vertical="center" wrapText="1"/>
      <protection locked="0"/>
    </xf>
    <xf numFmtId="0" fontId="2" fillId="0" borderId="0" xfId="0" applyFont="1" applyFill="1" applyBorder="1" applyAlignment="1">
      <alignment vertical="center"/>
    </xf>
    <xf numFmtId="0" fontId="2" fillId="9" borderId="21" xfId="0" applyFont="1" applyFill="1" applyBorder="1" applyAlignment="1">
      <alignment vertical="center"/>
    </xf>
    <xf numFmtId="0" fontId="1" fillId="6" borderId="1" xfId="0" applyFont="1" applyFill="1" applyBorder="1" applyAlignment="1" applyProtection="1">
      <alignment wrapText="1"/>
      <protection locked="0"/>
    </xf>
    <xf numFmtId="0" fontId="6" fillId="9" borderId="11" xfId="7" applyBorder="1" applyProtection="1">
      <alignment vertical="center" wrapText="1"/>
    </xf>
    <xf numFmtId="0" fontId="6" fillId="9" borderId="34" xfId="7" applyBorder="1" applyProtection="1">
      <alignment vertical="center" wrapText="1"/>
    </xf>
    <xf numFmtId="0" fontId="0" fillId="9" borderId="0" xfId="0" applyFill="1" applyProtection="1"/>
    <xf numFmtId="0" fontId="7" fillId="5" borderId="11" xfId="0" applyFont="1" applyFill="1" applyBorder="1" applyAlignment="1" applyProtection="1">
      <alignment horizontal="left" vertical="center" wrapText="1"/>
    </xf>
    <xf numFmtId="14" fontId="7" fillId="5" borderId="11" xfId="0" applyNumberFormat="1" applyFont="1" applyFill="1" applyBorder="1" applyAlignment="1" applyProtection="1">
      <alignment horizontal="left" vertical="center" wrapText="1"/>
    </xf>
    <xf numFmtId="0" fontId="7" fillId="5" borderId="19" xfId="0" applyFont="1" applyFill="1" applyBorder="1" applyAlignment="1" applyProtection="1">
      <alignment vertical="center" wrapText="1"/>
    </xf>
    <xf numFmtId="0" fontId="7" fillId="5" borderId="20" xfId="0" applyFont="1" applyFill="1" applyBorder="1" applyAlignment="1" applyProtection="1">
      <alignment horizontal="left" vertical="center" wrapText="1"/>
    </xf>
    <xf numFmtId="0" fontId="7" fillId="5" borderId="19" xfId="0" applyFont="1" applyFill="1" applyBorder="1" applyAlignment="1" applyProtection="1">
      <alignment horizontal="left" vertical="center" wrapText="1"/>
    </xf>
    <xf numFmtId="0" fontId="7" fillId="5" borderId="36" xfId="0" applyFont="1" applyFill="1" applyBorder="1" applyAlignment="1" applyProtection="1">
      <alignment horizontal="center" vertical="center"/>
    </xf>
    <xf numFmtId="0" fontId="7" fillId="5" borderId="11" xfId="0" applyFont="1" applyFill="1" applyBorder="1" applyAlignment="1" applyProtection="1">
      <alignment horizontal="center" vertical="center"/>
    </xf>
    <xf numFmtId="0" fontId="6" fillId="9" borderId="37" xfId="8" applyProtection="1">
      <alignment vertical="center" wrapText="1"/>
    </xf>
    <xf numFmtId="0" fontId="7" fillId="5" borderId="38" xfId="0" applyFont="1" applyFill="1" applyBorder="1" applyAlignment="1" applyProtection="1">
      <alignment horizontal="left" vertical="center" wrapText="1"/>
    </xf>
    <xf numFmtId="0" fontId="7" fillId="5" borderId="37" xfId="0" applyFont="1" applyFill="1" applyBorder="1" applyAlignment="1" applyProtection="1">
      <alignment horizontal="center" vertical="center"/>
    </xf>
    <xf numFmtId="0" fontId="7" fillId="5" borderId="41" xfId="0" applyFont="1" applyFill="1" applyBorder="1" applyAlignment="1" applyProtection="1">
      <alignment horizontal="left" vertical="center" wrapText="1"/>
    </xf>
    <xf numFmtId="0" fontId="1" fillId="5" borderId="19" xfId="0" applyFont="1" applyFill="1" applyBorder="1" applyAlignment="1" applyProtection="1">
      <alignment vertical="center" wrapText="1"/>
    </xf>
    <xf numFmtId="0" fontId="7" fillId="5" borderId="42" xfId="0" applyFont="1" applyFill="1" applyBorder="1" applyAlignment="1" applyProtection="1">
      <alignment horizontal="left" vertical="center" wrapText="1"/>
    </xf>
    <xf numFmtId="0" fontId="7" fillId="5" borderId="42" xfId="0" applyFont="1" applyFill="1" applyBorder="1" applyAlignment="1" applyProtection="1">
      <alignment horizontal="center" vertical="center"/>
    </xf>
    <xf numFmtId="0" fontId="6" fillId="9" borderId="32" xfId="7" applyBorder="1" applyProtection="1">
      <alignment vertical="center" wrapText="1"/>
    </xf>
    <xf numFmtId="0" fontId="7" fillId="9" borderId="33" xfId="2" applyFill="1" applyBorder="1" applyProtection="1">
      <alignment horizontal="left" vertical="center" wrapText="1"/>
    </xf>
    <xf numFmtId="0" fontId="7" fillId="9" borderId="16" xfId="2" applyFill="1" applyBorder="1" applyProtection="1">
      <alignment horizontal="left" vertical="center" wrapText="1"/>
    </xf>
    <xf numFmtId="0" fontId="7" fillId="5" borderId="11" xfId="2">
      <alignment horizontal="left" vertical="center" wrapText="1"/>
      <protection locked="0"/>
    </xf>
    <xf numFmtId="14" fontId="7" fillId="5" borderId="11" xfId="0" applyNumberFormat="1" applyFont="1" applyFill="1" applyBorder="1" applyAlignment="1" applyProtection="1">
      <alignment horizontal="left" vertical="center" wrapText="1"/>
      <protection locked="0"/>
    </xf>
    <xf numFmtId="0" fontId="7" fillId="5" borderId="36" xfId="2" applyFill="1" applyBorder="1">
      <alignment horizontal="left" vertical="center" wrapText="1"/>
      <protection locked="0"/>
    </xf>
    <xf numFmtId="0" fontId="6" fillId="9" borderId="37" xfId="8">
      <alignment vertical="center" wrapText="1"/>
    </xf>
    <xf numFmtId="0" fontId="6" fillId="9" borderId="37" xfId="8">
      <alignment vertical="center" wrapText="1"/>
    </xf>
    <xf numFmtId="0" fontId="7" fillId="5" borderId="38" xfId="2" applyFill="1" applyBorder="1">
      <alignment horizontal="left" vertical="center" wrapText="1"/>
      <protection locked="0"/>
    </xf>
    <xf numFmtId="0" fontId="7" fillId="5" borderId="37" xfId="2" applyFill="1" applyBorder="1">
      <alignment horizontal="left" vertical="center" wrapText="1"/>
      <protection locked="0"/>
    </xf>
    <xf numFmtId="0" fontId="7" fillId="5" borderId="11" xfId="2" applyFill="1" applyBorder="1">
      <alignment horizontal="left" vertical="center" wrapText="1"/>
      <protection locked="0"/>
    </xf>
    <xf numFmtId="0" fontId="7" fillId="5" borderId="41" xfId="2" applyFill="1" applyBorder="1">
      <alignment horizontal="left" vertical="center" wrapText="1"/>
      <protection locked="0"/>
    </xf>
    <xf numFmtId="0" fontId="7" fillId="5" borderId="47" xfId="2" applyFill="1" applyBorder="1">
      <alignment horizontal="left" vertical="center" wrapText="1"/>
      <protection locked="0"/>
    </xf>
    <xf numFmtId="0" fontId="7" fillId="5" borderId="48" xfId="2" applyFill="1" applyBorder="1">
      <alignment horizontal="left" vertical="center" wrapText="1"/>
      <protection locked="0"/>
    </xf>
    <xf numFmtId="0" fontId="0" fillId="5" borderId="0" xfId="0" applyFill="1"/>
    <xf numFmtId="0" fontId="7" fillId="5" borderId="25" xfId="2" applyFill="1" applyBorder="1">
      <alignment horizontal="left" vertical="center" wrapText="1"/>
      <protection locked="0"/>
    </xf>
    <xf numFmtId="0" fontId="1" fillId="0" borderId="5" xfId="0" applyFont="1" applyBorder="1"/>
    <xf numFmtId="0" fontId="0" fillId="0" borderId="7" xfId="0" applyBorder="1"/>
    <xf numFmtId="0" fontId="0" fillId="0" borderId="9" xfId="0" applyBorder="1"/>
    <xf numFmtId="0" fontId="0" fillId="0" borderId="10" xfId="0" applyBorder="1"/>
    <xf numFmtId="0" fontId="0" fillId="0" borderId="9" xfId="0" applyBorder="1" applyProtection="1">
      <protection locked="0" hidden="1"/>
    </xf>
    <xf numFmtId="0" fontId="12" fillId="6" borderId="10" xfId="9" applyFill="1" applyBorder="1" applyAlignment="1" applyProtection="1">
      <alignment vertical="center" wrapText="1"/>
      <protection locked="0"/>
    </xf>
    <xf numFmtId="0" fontId="1" fillId="0" borderId="10" xfId="0" applyFont="1" applyBorder="1"/>
    <xf numFmtId="0" fontId="0" fillId="0" borderId="52" xfId="0" applyBorder="1"/>
    <xf numFmtId="0" fontId="1" fillId="0" borderId="53" xfId="0" applyFont="1" applyBorder="1"/>
    <xf numFmtId="0" fontId="6" fillId="9" borderId="37" xfId="8" applyBorder="1" applyProtection="1">
      <alignment vertical="center" wrapText="1"/>
    </xf>
    <xf numFmtId="0" fontId="6" fillId="9" borderId="37" xfId="8" applyBorder="1" applyProtection="1">
      <alignment vertical="center" wrapText="1"/>
    </xf>
    <xf numFmtId="0" fontId="0" fillId="0" borderId="0" xfId="0"/>
    <xf numFmtId="0" fontId="7" fillId="5" borderId="19" xfId="0" applyFont="1" applyFill="1" applyBorder="1" applyAlignment="1" applyProtection="1">
      <alignment horizontal="center" vertical="center" wrapText="1"/>
    </xf>
    <xf numFmtId="0" fontId="7" fillId="5" borderId="20" xfId="0" applyFont="1" applyFill="1" applyBorder="1" applyAlignment="1" applyProtection="1">
      <alignment horizontal="center" vertical="center" wrapText="1"/>
    </xf>
    <xf numFmtId="6" fontId="7" fillId="5" borderId="58" xfId="2" applyNumberFormat="1" applyFill="1" applyBorder="1">
      <alignment horizontal="left" vertical="center" wrapText="1"/>
      <protection locked="0"/>
    </xf>
    <xf numFmtId="14" fontId="7" fillId="5" borderId="41" xfId="2" applyNumberFormat="1" applyFill="1" applyBorder="1">
      <alignment horizontal="left" vertical="center" wrapText="1"/>
      <protection locked="0"/>
    </xf>
    <xf numFmtId="14" fontId="7" fillId="5" borderId="48" xfId="2" applyNumberFormat="1" applyFill="1" applyBorder="1">
      <alignment horizontal="left" vertical="center" wrapText="1"/>
      <protection locked="0"/>
    </xf>
    <xf numFmtId="0" fontId="7" fillId="5" borderId="25" xfId="0" applyFont="1" applyFill="1" applyBorder="1" applyAlignment="1" applyProtection="1">
      <alignment horizontal="left" vertical="center" wrapText="1"/>
    </xf>
    <xf numFmtId="14" fontId="7" fillId="5" borderId="11" xfId="10" applyNumberFormat="1" applyFont="1" applyFill="1" applyBorder="1" applyAlignment="1" applyProtection="1">
      <alignment horizontal="left" vertical="center" wrapText="1"/>
      <protection locked="0"/>
    </xf>
    <xf numFmtId="0" fontId="7" fillId="5" borderId="11" xfId="2">
      <alignment horizontal="left" vertical="center" wrapText="1"/>
      <protection locked="0"/>
    </xf>
    <xf numFmtId="0" fontId="7" fillId="5" borderId="11" xfId="2" applyFill="1" applyBorder="1">
      <alignment horizontal="left" vertical="center" wrapText="1"/>
      <protection locked="0"/>
    </xf>
    <xf numFmtId="0" fontId="7" fillId="5" borderId="47" xfId="2" applyFill="1" applyBorder="1">
      <alignment horizontal="left" vertical="center" wrapText="1"/>
      <protection locked="0"/>
    </xf>
    <xf numFmtId="0" fontId="7" fillId="5" borderId="38" xfId="2" applyFill="1" applyBorder="1">
      <alignment horizontal="left" vertical="center" wrapText="1"/>
      <protection locked="0"/>
    </xf>
    <xf numFmtId="0" fontId="7" fillId="5" borderId="37" xfId="2" applyFill="1" applyBorder="1">
      <alignment horizontal="left" vertical="center" wrapText="1"/>
      <protection locked="0"/>
    </xf>
    <xf numFmtId="0" fontId="6" fillId="9" borderId="37" xfId="8">
      <alignment vertical="center" wrapText="1"/>
    </xf>
    <xf numFmtId="0" fontId="6" fillId="9" borderId="32" xfId="7" applyBorder="1" applyProtection="1">
      <alignment vertical="center" wrapText="1"/>
    </xf>
    <xf numFmtId="0" fontId="7" fillId="5" borderId="36" xfId="2" applyFill="1" applyBorder="1">
      <alignment horizontal="left" vertical="center" wrapText="1"/>
      <protection locked="0"/>
    </xf>
    <xf numFmtId="0" fontId="7" fillId="9" borderId="33" xfId="2" applyFill="1" applyBorder="1" applyProtection="1">
      <alignment horizontal="left" vertical="center" wrapText="1"/>
    </xf>
    <xf numFmtId="0" fontId="7" fillId="9" borderId="16" xfId="2" applyFill="1" applyBorder="1" applyProtection="1">
      <alignment horizontal="left" vertical="center" wrapText="1"/>
    </xf>
    <xf numFmtId="14" fontId="7" fillId="5" borderId="41" xfId="2" applyNumberFormat="1" applyFill="1" applyBorder="1">
      <alignment horizontal="left" vertical="center" wrapText="1"/>
      <protection locked="0"/>
    </xf>
    <xf numFmtId="14" fontId="7" fillId="5" borderId="48" xfId="2" applyNumberFormat="1" applyFill="1" applyBorder="1">
      <alignment horizontal="left" vertical="center" wrapText="1"/>
      <protection locked="0"/>
    </xf>
    <xf numFmtId="14" fontId="7" fillId="5" borderId="11" xfId="10" applyNumberFormat="1" applyFont="1" applyFill="1" applyBorder="1" applyAlignment="1" applyProtection="1">
      <alignment horizontal="left" vertical="center" wrapText="1"/>
      <protection locked="0"/>
    </xf>
    <xf numFmtId="0" fontId="7" fillId="5" borderId="11" xfId="2">
      <alignment horizontal="left" vertical="center" wrapText="1"/>
      <protection locked="0"/>
    </xf>
    <xf numFmtId="0" fontId="7" fillId="5" borderId="47" xfId="2" applyFill="1" applyBorder="1">
      <alignment horizontal="left" vertical="center" wrapText="1"/>
      <protection locked="0"/>
    </xf>
    <xf numFmtId="0" fontId="6" fillId="9" borderId="37" xfId="8">
      <alignment vertical="center" wrapText="1"/>
    </xf>
    <xf numFmtId="0" fontId="6" fillId="9" borderId="32" xfId="7" applyBorder="1" applyProtection="1">
      <alignment vertical="center" wrapText="1"/>
    </xf>
    <xf numFmtId="0" fontId="7" fillId="9" borderId="33" xfId="2" applyFill="1" applyBorder="1" applyProtection="1">
      <alignment horizontal="left" vertical="center" wrapText="1"/>
    </xf>
    <xf numFmtId="0" fontId="7" fillId="9" borderId="16" xfId="2" applyFill="1" applyBorder="1" applyProtection="1">
      <alignment horizontal="left" vertical="center" wrapText="1"/>
    </xf>
    <xf numFmtId="0" fontId="6" fillId="9" borderId="34" xfId="7" applyBorder="1" applyProtection="1">
      <alignment vertical="center" wrapText="1"/>
    </xf>
    <xf numFmtId="0" fontId="7" fillId="5" borderId="11" xfId="2" applyProtection="1">
      <alignment horizontal="left" vertical="center" wrapText="1"/>
      <protection locked="0"/>
    </xf>
    <xf numFmtId="0" fontId="7" fillId="5" borderId="11" xfId="2" applyFill="1" applyBorder="1" applyProtection="1">
      <alignment horizontal="left" vertical="center" wrapText="1"/>
      <protection locked="0"/>
    </xf>
    <xf numFmtId="0" fontId="7" fillId="5" borderId="48" xfId="2" applyFill="1" applyBorder="1" applyProtection="1">
      <alignment horizontal="left" vertical="center" wrapText="1"/>
      <protection locked="0"/>
    </xf>
    <xf numFmtId="0" fontId="7" fillId="5" borderId="19" xfId="10" applyFont="1" applyFill="1" applyBorder="1" applyAlignment="1" applyProtection="1">
      <alignment horizontal="left" vertical="center" wrapText="1"/>
      <protection locked="0"/>
    </xf>
    <xf numFmtId="0" fontId="7" fillId="5" borderId="36" xfId="2" applyFill="1" applyBorder="1" applyProtection="1">
      <alignment horizontal="left" vertical="center" wrapText="1"/>
      <protection locked="0"/>
    </xf>
    <xf numFmtId="0" fontId="7" fillId="5" borderId="42" xfId="10" applyFont="1" applyFill="1" applyBorder="1" applyAlignment="1" applyProtection="1">
      <alignment horizontal="center" vertical="center"/>
      <protection locked="0"/>
    </xf>
    <xf numFmtId="0" fontId="7" fillId="5" borderId="38" xfId="10" applyFont="1" applyFill="1" applyBorder="1" applyAlignment="1" applyProtection="1">
      <alignment horizontal="left" vertical="center" wrapText="1"/>
      <protection locked="0"/>
    </xf>
    <xf numFmtId="0" fontId="7" fillId="5" borderId="37" xfId="2" applyFill="1" applyBorder="1" applyProtection="1">
      <alignment horizontal="left" vertical="center" wrapText="1"/>
      <protection locked="0"/>
    </xf>
    <xf numFmtId="0" fontId="7" fillId="5" borderId="42" xfId="10" applyFont="1" applyFill="1" applyBorder="1" applyAlignment="1" applyProtection="1">
      <alignment horizontal="left" vertical="center" wrapText="1"/>
      <protection locked="0"/>
    </xf>
    <xf numFmtId="0" fontId="7" fillId="5" borderId="25" xfId="2" applyFill="1" applyBorder="1" applyProtection="1">
      <alignment horizontal="left" vertical="center" wrapText="1"/>
      <protection locked="0"/>
    </xf>
    <xf numFmtId="0" fontId="0" fillId="9" borderId="0" xfId="0" applyFill="1" applyBorder="1" applyProtection="1"/>
    <xf numFmtId="14" fontId="7" fillId="5" borderId="11" xfId="10" applyNumberFormat="1" applyFont="1" applyFill="1" applyBorder="1" applyAlignment="1" applyProtection="1">
      <alignment horizontal="left" vertical="center" wrapText="1"/>
      <protection locked="0"/>
    </xf>
    <xf numFmtId="0" fontId="7" fillId="5" borderId="11" xfId="2">
      <alignment horizontal="left" vertical="center" wrapText="1"/>
      <protection locked="0"/>
    </xf>
    <xf numFmtId="0" fontId="7" fillId="5" borderId="11" xfId="2" applyFill="1" applyBorder="1">
      <alignment horizontal="left" vertical="center" wrapText="1"/>
      <protection locked="0"/>
    </xf>
    <xf numFmtId="0" fontId="7" fillId="5" borderId="47" xfId="2" applyFill="1" applyBorder="1">
      <alignment horizontal="left" vertical="center" wrapText="1"/>
      <protection locked="0"/>
    </xf>
    <xf numFmtId="0" fontId="7" fillId="5" borderId="48" xfId="2" applyFill="1" applyBorder="1">
      <alignment horizontal="left" vertical="center" wrapText="1"/>
      <protection locked="0"/>
    </xf>
    <xf numFmtId="0" fontId="6" fillId="9" borderId="37" xfId="8">
      <alignment vertical="center" wrapText="1"/>
    </xf>
    <xf numFmtId="0" fontId="6" fillId="9" borderId="32" xfId="7" applyBorder="1" applyProtection="1">
      <alignment vertical="center" wrapText="1"/>
    </xf>
    <xf numFmtId="0" fontId="7" fillId="9" borderId="33" xfId="2" applyFill="1" applyBorder="1" applyProtection="1">
      <alignment horizontal="left" vertical="center" wrapText="1"/>
    </xf>
    <xf numFmtId="0" fontId="7" fillId="9" borderId="16" xfId="2" applyFill="1" applyBorder="1" applyProtection="1">
      <alignment horizontal="left" vertical="center" wrapText="1"/>
    </xf>
    <xf numFmtId="0" fontId="6" fillId="9" borderId="34" xfId="7" applyBorder="1" applyProtection="1">
      <alignment vertical="center" wrapText="1"/>
    </xf>
    <xf numFmtId="14" fontId="7" fillId="5" borderId="41" xfId="2" applyNumberFormat="1" applyFill="1" applyBorder="1">
      <alignment horizontal="left" vertical="center" wrapText="1"/>
      <protection locked="0"/>
    </xf>
    <xf numFmtId="0" fontId="7" fillId="5" borderId="19" xfId="10" applyFont="1" applyFill="1" applyBorder="1" applyAlignment="1" applyProtection="1">
      <alignment horizontal="left" vertical="center" wrapText="1"/>
      <protection locked="0"/>
    </xf>
    <xf numFmtId="0" fontId="7" fillId="5" borderId="36" xfId="2" applyFill="1" applyBorder="1" applyProtection="1">
      <alignment horizontal="left" vertical="center" wrapText="1"/>
      <protection locked="0"/>
    </xf>
    <xf numFmtId="0" fontId="7" fillId="5" borderId="42" xfId="10" applyFont="1" applyFill="1" applyBorder="1" applyAlignment="1" applyProtection="1">
      <alignment horizontal="center" vertical="center"/>
      <protection locked="0"/>
    </xf>
    <xf numFmtId="0" fontId="7" fillId="5" borderId="38" xfId="10" applyFont="1" applyFill="1" applyBorder="1" applyAlignment="1" applyProtection="1">
      <alignment horizontal="left" vertical="center" wrapText="1"/>
      <protection locked="0"/>
    </xf>
    <xf numFmtId="0" fontId="7" fillId="5" borderId="37" xfId="2" applyFill="1" applyBorder="1" applyProtection="1">
      <alignment horizontal="left" vertical="center" wrapText="1"/>
      <protection locked="0"/>
    </xf>
    <xf numFmtId="0" fontId="7" fillId="5" borderId="42" xfId="10" applyFont="1" applyFill="1" applyBorder="1" applyAlignment="1" applyProtection="1">
      <alignment horizontal="left" vertical="center" wrapText="1"/>
      <protection locked="0"/>
    </xf>
    <xf numFmtId="14" fontId="7" fillId="5" borderId="11" xfId="10" applyNumberFormat="1" applyFont="1" applyFill="1" applyBorder="1" applyAlignment="1" applyProtection="1">
      <alignment horizontal="left" vertical="center" wrapText="1"/>
      <protection locked="0"/>
    </xf>
    <xf numFmtId="0" fontId="7" fillId="5" borderId="11" xfId="2">
      <alignment horizontal="left" vertical="center" wrapText="1"/>
      <protection locked="0"/>
    </xf>
    <xf numFmtId="0" fontId="7" fillId="5" borderId="47" xfId="2" applyFill="1" applyBorder="1">
      <alignment horizontal="left" vertical="center" wrapText="1"/>
      <protection locked="0"/>
    </xf>
    <xf numFmtId="0" fontId="7" fillId="5" borderId="48" xfId="2" applyFill="1" applyBorder="1">
      <alignment horizontal="left" vertical="center" wrapText="1"/>
      <protection locked="0"/>
    </xf>
    <xf numFmtId="0" fontId="6" fillId="9" borderId="37" xfId="8">
      <alignment vertical="center" wrapText="1"/>
    </xf>
    <xf numFmtId="0" fontId="6" fillId="9" borderId="32" xfId="7" applyBorder="1" applyProtection="1">
      <alignment vertical="center" wrapText="1"/>
    </xf>
    <xf numFmtId="0" fontId="7" fillId="9" borderId="33" xfId="2" applyFill="1" applyBorder="1" applyProtection="1">
      <alignment horizontal="left" vertical="center" wrapText="1"/>
    </xf>
    <xf numFmtId="0" fontId="7" fillId="9" borderId="16" xfId="2" applyFill="1" applyBorder="1" applyProtection="1">
      <alignment horizontal="left" vertical="center" wrapText="1"/>
    </xf>
    <xf numFmtId="0" fontId="6" fillId="9" borderId="34" xfId="7" applyBorder="1" applyProtection="1">
      <alignment vertical="center" wrapText="1"/>
    </xf>
    <xf numFmtId="14" fontId="7" fillId="5" borderId="41" xfId="2" applyNumberFormat="1" applyFill="1" applyBorder="1">
      <alignment horizontal="left" vertical="center" wrapText="1"/>
      <protection locked="0"/>
    </xf>
    <xf numFmtId="0" fontId="7" fillId="5" borderId="11" xfId="2" applyProtection="1">
      <alignment horizontal="left" vertical="center" wrapText="1"/>
      <protection locked="0"/>
    </xf>
    <xf numFmtId="0" fontId="7" fillId="5" borderId="11" xfId="2" applyFill="1" applyBorder="1" applyProtection="1">
      <alignment horizontal="left" vertical="center" wrapText="1"/>
      <protection locked="0"/>
    </xf>
    <xf numFmtId="0" fontId="7" fillId="5" borderId="19" xfId="10" applyFont="1" applyFill="1" applyBorder="1" applyAlignment="1" applyProtection="1">
      <alignment horizontal="left" vertical="center" wrapText="1"/>
      <protection locked="0"/>
    </xf>
    <xf numFmtId="0" fontId="7" fillId="5" borderId="36" xfId="2" applyFill="1" applyBorder="1" applyProtection="1">
      <alignment horizontal="left" vertical="center" wrapText="1"/>
      <protection locked="0"/>
    </xf>
    <xf numFmtId="0" fontId="7" fillId="5" borderId="42" xfId="10" applyFont="1" applyFill="1" applyBorder="1" applyAlignment="1" applyProtection="1">
      <alignment horizontal="center" vertical="center"/>
      <protection locked="0"/>
    </xf>
    <xf numFmtId="0" fontId="7" fillId="5" borderId="38" xfId="10" applyFont="1" applyFill="1" applyBorder="1" applyAlignment="1" applyProtection="1">
      <alignment horizontal="left" vertical="center" wrapText="1"/>
      <protection locked="0"/>
    </xf>
    <xf numFmtId="0" fontId="7" fillId="5" borderId="37" xfId="2" applyFill="1" applyBorder="1" applyProtection="1">
      <alignment horizontal="left" vertical="center" wrapText="1"/>
      <protection locked="0"/>
    </xf>
    <xf numFmtId="0" fontId="7" fillId="5" borderId="42" xfId="10" applyFont="1" applyFill="1" applyBorder="1" applyAlignment="1" applyProtection="1">
      <alignment horizontal="left" vertical="center" wrapText="1"/>
      <protection locked="0"/>
    </xf>
    <xf numFmtId="0" fontId="6" fillId="9" borderId="20" xfId="7" applyBorder="1" applyProtection="1">
      <alignment vertical="center" wrapText="1"/>
    </xf>
    <xf numFmtId="14" fontId="7" fillId="5" borderId="41" xfId="0" applyNumberFormat="1" applyFont="1" applyFill="1" applyBorder="1" applyAlignment="1" applyProtection="1">
      <alignment horizontal="left" vertical="center" wrapText="1"/>
    </xf>
    <xf numFmtId="0" fontId="7" fillId="5" borderId="41" xfId="2" applyFill="1" applyBorder="1" applyProtection="1">
      <alignment horizontal="left" vertical="center" wrapText="1"/>
      <protection locked="0"/>
    </xf>
    <xf numFmtId="0" fontId="1" fillId="5" borderId="24" xfId="0" applyFont="1" applyFill="1" applyBorder="1" applyAlignment="1" applyProtection="1">
      <alignment vertical="center" wrapText="1"/>
    </xf>
    <xf numFmtId="14" fontId="7" fillId="5" borderId="11" xfId="10" applyNumberFormat="1" applyFont="1" applyFill="1" applyBorder="1" applyAlignment="1" applyProtection="1">
      <alignment horizontal="left" vertical="center" wrapText="1"/>
      <protection locked="0"/>
    </xf>
    <xf numFmtId="0" fontId="7" fillId="5" borderId="11" xfId="2">
      <alignment horizontal="left" vertical="center" wrapText="1"/>
      <protection locked="0"/>
    </xf>
    <xf numFmtId="0" fontId="7" fillId="5" borderId="11" xfId="2" applyFill="1" applyBorder="1">
      <alignment horizontal="left" vertical="center" wrapText="1"/>
      <protection locked="0"/>
    </xf>
    <xf numFmtId="0" fontId="7" fillId="5" borderId="47" xfId="2" applyFill="1" applyBorder="1">
      <alignment horizontal="left" vertical="center" wrapText="1"/>
      <protection locked="0"/>
    </xf>
    <xf numFmtId="0" fontId="7" fillId="5" borderId="48" xfId="2" applyFill="1" applyBorder="1">
      <alignment horizontal="left" vertical="center" wrapText="1"/>
      <protection locked="0"/>
    </xf>
    <xf numFmtId="0" fontId="7" fillId="5" borderId="38" xfId="2" applyFill="1" applyBorder="1">
      <alignment horizontal="left" vertical="center" wrapText="1"/>
      <protection locked="0"/>
    </xf>
    <xf numFmtId="0" fontId="7" fillId="5" borderId="37" xfId="2" applyFill="1" applyBorder="1">
      <alignment horizontal="left" vertical="center" wrapText="1"/>
      <protection locked="0"/>
    </xf>
    <xf numFmtId="0" fontId="6" fillId="9" borderId="37" xfId="8">
      <alignment vertical="center" wrapText="1"/>
    </xf>
    <xf numFmtId="0" fontId="6" fillId="9" borderId="32" xfId="7" applyBorder="1" applyProtection="1">
      <alignment vertical="center" wrapText="1"/>
    </xf>
    <xf numFmtId="0" fontId="7" fillId="9" borderId="33" xfId="2" applyFill="1" applyBorder="1" applyProtection="1">
      <alignment horizontal="left" vertical="center" wrapText="1"/>
    </xf>
    <xf numFmtId="0" fontId="7" fillId="9" borderId="16" xfId="2" applyFill="1" applyBorder="1" applyProtection="1">
      <alignment horizontal="left" vertical="center" wrapText="1"/>
    </xf>
    <xf numFmtId="0" fontId="6" fillId="9" borderId="34" xfId="7" applyBorder="1" applyProtection="1">
      <alignment vertical="center" wrapText="1"/>
    </xf>
    <xf numFmtId="14" fontId="7" fillId="5" borderId="41" xfId="2" applyNumberFormat="1" applyFill="1" applyBorder="1">
      <alignment horizontal="left" vertical="center" wrapText="1"/>
      <protection locked="0"/>
    </xf>
    <xf numFmtId="0" fontId="7" fillId="5" borderId="19" xfId="10" applyFont="1" applyFill="1" applyBorder="1" applyAlignment="1" applyProtection="1">
      <alignment horizontal="left" vertical="center" wrapText="1"/>
      <protection locked="0"/>
    </xf>
    <xf numFmtId="0" fontId="7" fillId="5" borderId="36" xfId="2" applyFill="1" applyBorder="1" applyProtection="1">
      <alignment horizontal="left" vertical="center" wrapText="1"/>
      <protection locked="0"/>
    </xf>
    <xf numFmtId="0" fontId="7" fillId="5" borderId="42" xfId="10" applyFont="1" applyFill="1" applyBorder="1" applyAlignment="1" applyProtection="1">
      <alignment horizontal="center" vertical="center"/>
      <protection locked="0"/>
    </xf>
    <xf numFmtId="0" fontId="7" fillId="5" borderId="38" xfId="10" applyFont="1" applyFill="1" applyBorder="1" applyAlignment="1" applyProtection="1">
      <alignment horizontal="left" vertical="center" wrapText="1"/>
      <protection locked="0"/>
    </xf>
    <xf numFmtId="0" fontId="7" fillId="5" borderId="37" xfId="2" applyFill="1" applyBorder="1" applyProtection="1">
      <alignment horizontal="left" vertical="center" wrapText="1"/>
      <protection locked="0"/>
    </xf>
    <xf numFmtId="14" fontId="7" fillId="5" borderId="11" xfId="10" applyNumberFormat="1" applyFont="1" applyFill="1" applyBorder="1" applyAlignment="1" applyProtection="1">
      <alignment horizontal="left" vertical="center" wrapText="1"/>
      <protection locked="0"/>
    </xf>
    <xf numFmtId="0" fontId="7" fillId="5" borderId="11" xfId="2">
      <alignment horizontal="left" vertical="center" wrapText="1"/>
      <protection locked="0"/>
    </xf>
    <xf numFmtId="0" fontId="7" fillId="5" borderId="11" xfId="2" applyFill="1" applyBorder="1">
      <alignment horizontal="left" vertical="center" wrapText="1"/>
      <protection locked="0"/>
    </xf>
    <xf numFmtId="0" fontId="7" fillId="5" borderId="47" xfId="2" applyFill="1" applyBorder="1">
      <alignment horizontal="left" vertical="center" wrapText="1"/>
      <protection locked="0"/>
    </xf>
    <xf numFmtId="0" fontId="7" fillId="5" borderId="48" xfId="2" applyFill="1" applyBorder="1">
      <alignment horizontal="left" vertical="center" wrapText="1"/>
      <protection locked="0"/>
    </xf>
    <xf numFmtId="0" fontId="7" fillId="5" borderId="38" xfId="2" applyFill="1" applyBorder="1">
      <alignment horizontal="left" vertical="center" wrapText="1"/>
      <protection locked="0"/>
    </xf>
    <xf numFmtId="0" fontId="7" fillId="5" borderId="37" xfId="2" applyFill="1" applyBorder="1">
      <alignment horizontal="left" vertical="center" wrapText="1"/>
      <protection locked="0"/>
    </xf>
    <xf numFmtId="0" fontId="6" fillId="9" borderId="37" xfId="8">
      <alignment vertical="center" wrapText="1"/>
    </xf>
    <xf numFmtId="0" fontId="6" fillId="9" borderId="32" xfId="7" applyBorder="1" applyProtection="1">
      <alignment vertical="center" wrapText="1"/>
    </xf>
    <xf numFmtId="0" fontId="7" fillId="5" borderId="36" xfId="2" applyFill="1" applyBorder="1">
      <alignment horizontal="left" vertical="center" wrapText="1"/>
      <protection locked="0"/>
    </xf>
    <xf numFmtId="0" fontId="7" fillId="9" borderId="33" xfId="2" applyFill="1" applyBorder="1" applyProtection="1">
      <alignment horizontal="left" vertical="center" wrapText="1"/>
    </xf>
    <xf numFmtId="0" fontId="7" fillId="9" borderId="16" xfId="2" applyFill="1" applyBorder="1" applyProtection="1">
      <alignment horizontal="left" vertical="center" wrapText="1"/>
    </xf>
    <xf numFmtId="0" fontId="6" fillId="9" borderId="34" xfId="7" applyBorder="1" applyProtection="1">
      <alignment vertical="center" wrapText="1"/>
    </xf>
    <xf numFmtId="14" fontId="7" fillId="5" borderId="41" xfId="2" applyNumberFormat="1" applyFill="1" applyBorder="1">
      <alignment horizontal="left" vertical="center" wrapText="1"/>
      <protection locked="0"/>
    </xf>
    <xf numFmtId="14" fontId="7" fillId="5" borderId="11" xfId="10" applyNumberFormat="1" applyFont="1" applyFill="1" applyBorder="1" applyAlignment="1" applyProtection="1">
      <alignment horizontal="left" vertical="center" wrapText="1"/>
      <protection locked="0"/>
    </xf>
    <xf numFmtId="0" fontId="7" fillId="5" borderId="11" xfId="2">
      <alignment horizontal="left" vertical="center" wrapText="1"/>
      <protection locked="0"/>
    </xf>
    <xf numFmtId="0" fontId="7" fillId="5" borderId="47" xfId="2" applyFill="1" applyBorder="1">
      <alignment horizontal="left" vertical="center" wrapText="1"/>
      <protection locked="0"/>
    </xf>
    <xf numFmtId="0" fontId="6" fillId="9" borderId="37" xfId="8">
      <alignment vertical="center" wrapText="1"/>
    </xf>
    <xf numFmtId="0" fontId="6" fillId="9" borderId="32" xfId="7" applyBorder="1" applyProtection="1">
      <alignment vertical="center" wrapText="1"/>
    </xf>
    <xf numFmtId="0" fontId="7" fillId="9" borderId="33" xfId="2" applyFill="1" applyBorder="1" applyProtection="1">
      <alignment horizontal="left" vertical="center" wrapText="1"/>
    </xf>
    <xf numFmtId="0" fontId="7" fillId="9" borderId="16" xfId="2" applyFill="1" applyBorder="1" applyProtection="1">
      <alignment horizontal="left" vertical="center" wrapText="1"/>
    </xf>
    <xf numFmtId="0" fontId="6" fillId="9" borderId="34" xfId="7" applyBorder="1" applyProtection="1">
      <alignment vertical="center" wrapText="1"/>
    </xf>
    <xf numFmtId="0" fontId="7" fillId="5" borderId="11" xfId="2" applyProtection="1">
      <alignment horizontal="left" vertical="center" wrapText="1"/>
      <protection locked="0"/>
    </xf>
    <xf numFmtId="0" fontId="7" fillId="5" borderId="11" xfId="2" applyFill="1" applyBorder="1" applyProtection="1">
      <alignment horizontal="left" vertical="center" wrapText="1"/>
      <protection locked="0"/>
    </xf>
    <xf numFmtId="0" fontId="7" fillId="5" borderId="36" xfId="2" applyFill="1" applyBorder="1" applyProtection="1">
      <alignment horizontal="left" vertical="center" wrapText="1"/>
      <protection locked="0"/>
    </xf>
    <xf numFmtId="0" fontId="7" fillId="5" borderId="37" xfId="2" applyFill="1" applyBorder="1" applyProtection="1">
      <alignment horizontal="left" vertical="center" wrapText="1"/>
      <protection locked="0"/>
    </xf>
    <xf numFmtId="0" fontId="7" fillId="5" borderId="38" xfId="2" applyFill="1" applyBorder="1" applyProtection="1">
      <alignment horizontal="left" vertical="center" wrapText="1"/>
      <protection locked="0"/>
    </xf>
    <xf numFmtId="0" fontId="7" fillId="5" borderId="47" xfId="2" applyBorder="1" applyAlignment="1" applyProtection="1">
      <alignment horizontal="center" vertical="center" wrapText="1"/>
      <protection locked="0"/>
    </xf>
    <xf numFmtId="14" fontId="7" fillId="5" borderId="41" xfId="2" applyNumberFormat="1" applyFill="1" applyBorder="1" applyProtection="1">
      <alignment horizontal="left" vertical="center" wrapText="1"/>
      <protection locked="0"/>
    </xf>
    <xf numFmtId="14" fontId="7" fillId="5" borderId="48" xfId="2" applyNumberFormat="1" applyFill="1" applyBorder="1" applyProtection="1">
      <alignment horizontal="left" vertical="center" wrapText="1"/>
      <protection locked="0"/>
    </xf>
    <xf numFmtId="14" fontId="7" fillId="5" borderId="11" xfId="10" applyNumberFormat="1" applyFont="1" applyFill="1" applyBorder="1" applyAlignment="1" applyProtection="1">
      <alignment horizontal="left" vertical="center" wrapText="1"/>
      <protection locked="0"/>
    </xf>
    <xf numFmtId="0" fontId="7" fillId="5" borderId="11" xfId="2">
      <alignment horizontal="left" vertical="center" wrapText="1"/>
      <protection locked="0"/>
    </xf>
    <xf numFmtId="0" fontId="7" fillId="5" borderId="47" xfId="2" applyFill="1" applyBorder="1">
      <alignment horizontal="left" vertical="center" wrapText="1"/>
      <protection locked="0"/>
    </xf>
    <xf numFmtId="0" fontId="7" fillId="5" borderId="38" xfId="2" applyFill="1" applyBorder="1">
      <alignment horizontal="left" vertical="center" wrapText="1"/>
      <protection locked="0"/>
    </xf>
    <xf numFmtId="0" fontId="7" fillId="5" borderId="37" xfId="2" applyFill="1" applyBorder="1">
      <alignment horizontal="left" vertical="center" wrapText="1"/>
      <protection locked="0"/>
    </xf>
    <xf numFmtId="0" fontId="6" fillId="9" borderId="37" xfId="8">
      <alignment vertical="center" wrapText="1"/>
    </xf>
    <xf numFmtId="0" fontId="6" fillId="9" borderId="32" xfId="7" applyBorder="1" applyProtection="1">
      <alignment vertical="center" wrapText="1"/>
    </xf>
    <xf numFmtId="0" fontId="7" fillId="9" borderId="33" xfId="2" applyFill="1" applyBorder="1" applyProtection="1">
      <alignment horizontal="left" vertical="center" wrapText="1"/>
    </xf>
    <xf numFmtId="0" fontId="7" fillId="9" borderId="16" xfId="2" applyFill="1" applyBorder="1" applyProtection="1">
      <alignment horizontal="left" vertical="center" wrapText="1"/>
    </xf>
    <xf numFmtId="0" fontId="6" fillId="9" borderId="34" xfId="7" applyBorder="1" applyProtection="1">
      <alignment vertical="center" wrapText="1"/>
    </xf>
    <xf numFmtId="0" fontId="7" fillId="5" borderId="11" xfId="2" applyProtection="1">
      <alignment horizontal="left" vertical="center" wrapText="1"/>
      <protection locked="0"/>
    </xf>
    <xf numFmtId="0" fontId="7" fillId="5" borderId="11" xfId="2" applyFill="1" applyBorder="1" applyProtection="1">
      <alignment horizontal="left" vertical="center" wrapText="1"/>
      <protection locked="0"/>
    </xf>
    <xf numFmtId="0" fontId="7" fillId="5" borderId="48" xfId="2" applyFill="1" applyBorder="1" applyProtection="1">
      <alignment horizontal="left" vertical="center" wrapText="1"/>
      <protection locked="0"/>
    </xf>
    <xf numFmtId="0" fontId="7" fillId="5" borderId="36" xfId="2" applyFill="1" applyBorder="1" applyProtection="1">
      <alignment horizontal="left" vertical="center" wrapText="1"/>
      <protection locked="0"/>
    </xf>
    <xf numFmtId="14" fontId="7" fillId="5" borderId="41" xfId="2" applyNumberFormat="1" applyFill="1" applyBorder="1" applyProtection="1">
      <alignment horizontal="left" vertical="center" wrapText="1"/>
      <protection locked="0"/>
    </xf>
    <xf numFmtId="14" fontId="7" fillId="5" borderId="11" xfId="10" applyNumberFormat="1" applyFont="1" applyFill="1" applyBorder="1" applyAlignment="1" applyProtection="1">
      <alignment horizontal="left" vertical="center" wrapText="1"/>
      <protection locked="0"/>
    </xf>
    <xf numFmtId="0" fontId="7" fillId="5" borderId="11" xfId="2">
      <alignment horizontal="left" vertical="center" wrapText="1"/>
      <protection locked="0"/>
    </xf>
    <xf numFmtId="0" fontId="7" fillId="5" borderId="47" xfId="2" applyFill="1" applyBorder="1">
      <alignment horizontal="left" vertical="center" wrapText="1"/>
      <protection locked="0"/>
    </xf>
    <xf numFmtId="0" fontId="7" fillId="5" borderId="38" xfId="2" applyFill="1" applyBorder="1">
      <alignment horizontal="left" vertical="center" wrapText="1"/>
      <protection locked="0"/>
    </xf>
    <xf numFmtId="0" fontId="7" fillId="5" borderId="37" xfId="2" applyFill="1" applyBorder="1">
      <alignment horizontal="left" vertical="center" wrapText="1"/>
      <protection locked="0"/>
    </xf>
    <xf numFmtId="0" fontId="6" fillId="9" borderId="37" xfId="8">
      <alignment vertical="center" wrapText="1"/>
    </xf>
    <xf numFmtId="0" fontId="6" fillId="9" borderId="32" xfId="7" applyBorder="1" applyProtection="1">
      <alignment vertical="center" wrapText="1"/>
    </xf>
    <xf numFmtId="0" fontId="7" fillId="9" borderId="33" xfId="2" applyFill="1" applyBorder="1" applyProtection="1">
      <alignment horizontal="left" vertical="center" wrapText="1"/>
    </xf>
    <xf numFmtId="0" fontId="7" fillId="9" borderId="16" xfId="2" applyFill="1" applyBorder="1" applyProtection="1">
      <alignment horizontal="left" vertical="center" wrapText="1"/>
    </xf>
    <xf numFmtId="0" fontId="6" fillId="9" borderId="34" xfId="7" applyBorder="1" applyProtection="1">
      <alignment vertical="center" wrapText="1"/>
    </xf>
    <xf numFmtId="0" fontId="7" fillId="5" borderId="11" xfId="2" applyProtection="1">
      <alignment horizontal="left" vertical="center" wrapText="1"/>
      <protection locked="0"/>
    </xf>
    <xf numFmtId="0" fontId="7" fillId="5" borderId="11" xfId="2" applyFill="1" applyBorder="1" applyProtection="1">
      <alignment horizontal="left" vertical="center" wrapText="1"/>
      <protection locked="0"/>
    </xf>
    <xf numFmtId="0" fontId="7" fillId="5" borderId="48" xfId="2" applyFill="1" applyBorder="1" applyProtection="1">
      <alignment horizontal="left" vertical="center" wrapText="1"/>
      <protection locked="0"/>
    </xf>
    <xf numFmtId="0" fontId="7" fillId="5" borderId="36" xfId="2" applyFill="1" applyBorder="1" applyProtection="1">
      <alignment horizontal="left" vertical="center" wrapText="1"/>
      <protection locked="0"/>
    </xf>
    <xf numFmtId="14" fontId="7" fillId="5" borderId="41" xfId="2" applyNumberFormat="1" applyFill="1" applyBorder="1" applyProtection="1">
      <alignment horizontal="left" vertical="center" wrapText="1"/>
      <protection locked="0"/>
    </xf>
    <xf numFmtId="14" fontId="7" fillId="5" borderId="11" xfId="10" applyNumberFormat="1" applyFont="1" applyFill="1" applyBorder="1" applyAlignment="1" applyProtection="1">
      <alignment horizontal="left" vertical="center" wrapText="1"/>
      <protection locked="0"/>
    </xf>
    <xf numFmtId="0" fontId="7" fillId="5" borderId="11" xfId="2">
      <alignment horizontal="left" vertical="center" wrapText="1"/>
      <protection locked="0"/>
    </xf>
    <xf numFmtId="0" fontId="7" fillId="5" borderId="47" xfId="2" applyFill="1" applyBorder="1">
      <alignment horizontal="left" vertical="center" wrapText="1"/>
      <protection locked="0"/>
    </xf>
    <xf numFmtId="0" fontId="7" fillId="5" borderId="38" xfId="2" applyFill="1" applyBorder="1">
      <alignment horizontal="left" vertical="center" wrapText="1"/>
      <protection locked="0"/>
    </xf>
    <xf numFmtId="0" fontId="7" fillId="5" borderId="37" xfId="2" applyFill="1" applyBorder="1">
      <alignment horizontal="left" vertical="center" wrapText="1"/>
      <protection locked="0"/>
    </xf>
    <xf numFmtId="0" fontId="6" fillId="9" borderId="37" xfId="8">
      <alignment vertical="center" wrapText="1"/>
    </xf>
    <xf numFmtId="0" fontId="6" fillId="9" borderId="32" xfId="7" applyBorder="1" applyProtection="1">
      <alignment vertical="center" wrapText="1"/>
    </xf>
    <xf numFmtId="0" fontId="7" fillId="9" borderId="33" xfId="2" applyFill="1" applyBorder="1" applyProtection="1">
      <alignment horizontal="left" vertical="center" wrapText="1"/>
    </xf>
    <xf numFmtId="0" fontId="7" fillId="9" borderId="16" xfId="2" applyFill="1" applyBorder="1" applyProtection="1">
      <alignment horizontal="left" vertical="center" wrapText="1"/>
    </xf>
    <xf numFmtId="0" fontId="6" fillId="9" borderId="34" xfId="7" applyBorder="1" applyProtection="1">
      <alignment vertical="center" wrapText="1"/>
    </xf>
    <xf numFmtId="0" fontId="7" fillId="5" borderId="11" xfId="2" applyFill="1" applyBorder="1" applyProtection="1">
      <alignment horizontal="left" vertical="center" wrapText="1"/>
      <protection locked="0"/>
    </xf>
    <xf numFmtId="0" fontId="7" fillId="5" borderId="36" xfId="2" applyFill="1" applyBorder="1" applyProtection="1">
      <alignment horizontal="left" vertical="center" wrapText="1"/>
      <protection locked="0"/>
    </xf>
    <xf numFmtId="14" fontId="7" fillId="5" borderId="11" xfId="2" applyNumberFormat="1" applyFill="1" applyBorder="1" applyProtection="1">
      <alignment horizontal="left" vertical="center" wrapText="1"/>
      <protection locked="0"/>
    </xf>
    <xf numFmtId="0" fontId="7" fillId="5" borderId="20" xfId="2" applyFill="1" applyBorder="1" applyProtection="1">
      <alignment horizontal="left" vertical="center" wrapText="1"/>
      <protection locked="0"/>
    </xf>
    <xf numFmtId="14" fontId="7" fillId="5" borderId="11" xfId="10" applyNumberFormat="1" applyFont="1" applyFill="1" applyBorder="1" applyAlignment="1" applyProtection="1">
      <alignment horizontal="left" vertical="center" wrapText="1"/>
      <protection locked="0"/>
    </xf>
    <xf numFmtId="0" fontId="7" fillId="5" borderId="11" xfId="2">
      <alignment horizontal="left" vertical="center" wrapText="1"/>
      <protection locked="0"/>
    </xf>
    <xf numFmtId="0" fontId="7" fillId="5" borderId="47" xfId="2" applyFill="1" applyBorder="1">
      <alignment horizontal="left" vertical="center" wrapText="1"/>
      <protection locked="0"/>
    </xf>
    <xf numFmtId="0" fontId="7" fillId="5" borderId="38" xfId="2" applyFill="1" applyBorder="1">
      <alignment horizontal="left" vertical="center" wrapText="1"/>
      <protection locked="0"/>
    </xf>
    <xf numFmtId="0" fontId="7" fillId="5" borderId="37" xfId="2" applyFill="1" applyBorder="1">
      <alignment horizontal="left" vertical="center" wrapText="1"/>
      <protection locked="0"/>
    </xf>
    <xf numFmtId="0" fontId="6" fillId="9" borderId="37" xfId="8">
      <alignment vertical="center" wrapText="1"/>
    </xf>
    <xf numFmtId="0" fontId="6" fillId="9" borderId="32" xfId="7" applyBorder="1" applyProtection="1">
      <alignment vertical="center" wrapText="1"/>
    </xf>
    <xf numFmtId="0" fontId="7" fillId="9" borderId="33" xfId="2" applyFill="1" applyBorder="1" applyProtection="1">
      <alignment horizontal="left" vertical="center" wrapText="1"/>
    </xf>
    <xf numFmtId="0" fontId="7" fillId="9" borderId="16" xfId="2" applyFill="1" applyBorder="1" applyProtection="1">
      <alignment horizontal="left" vertical="center" wrapText="1"/>
    </xf>
    <xf numFmtId="0" fontId="6" fillId="9" borderId="34" xfId="7" applyBorder="1" applyProtection="1">
      <alignment vertical="center" wrapText="1"/>
    </xf>
    <xf numFmtId="0" fontId="7" fillId="5" borderId="11" xfId="2" applyProtection="1">
      <alignment horizontal="left" vertical="center" wrapText="1"/>
      <protection locked="0"/>
    </xf>
    <xf numFmtId="0" fontId="7" fillId="5" borderId="36" xfId="2" applyFill="1" applyBorder="1" applyProtection="1">
      <alignment horizontal="left" vertical="center" wrapText="1"/>
      <protection locked="0"/>
    </xf>
    <xf numFmtId="14" fontId="7" fillId="5" borderId="48" xfId="2" applyNumberFormat="1" applyFill="1" applyBorder="1" applyProtection="1">
      <alignment horizontal="left" vertical="center" wrapText="1"/>
      <protection locked="0"/>
    </xf>
    <xf numFmtId="0" fontId="7" fillId="5" borderId="11" xfId="2" applyBorder="1" applyProtection="1">
      <alignment horizontal="left" vertical="center" wrapText="1"/>
      <protection locked="0"/>
    </xf>
    <xf numFmtId="0" fontId="7" fillId="5" borderId="61" xfId="2" applyFill="1" applyBorder="1" applyProtection="1">
      <alignment horizontal="left" vertical="center" wrapText="1"/>
      <protection locked="0"/>
    </xf>
    <xf numFmtId="14" fontId="7" fillId="5" borderId="42" xfId="2" applyNumberFormat="1" applyFill="1" applyBorder="1" applyProtection="1">
      <alignment horizontal="left" vertical="center" wrapText="1"/>
      <protection locked="0"/>
    </xf>
    <xf numFmtId="14" fontId="7" fillId="5" borderId="11" xfId="10" applyNumberFormat="1" applyFont="1" applyFill="1" applyBorder="1" applyAlignment="1" applyProtection="1">
      <alignment horizontal="left" vertical="center" wrapText="1"/>
      <protection locked="0"/>
    </xf>
    <xf numFmtId="0" fontId="7" fillId="5" borderId="11" xfId="2">
      <alignment horizontal="left" vertical="center" wrapText="1"/>
      <protection locked="0"/>
    </xf>
    <xf numFmtId="0" fontId="7" fillId="5" borderId="47" xfId="2" applyFill="1" applyBorder="1">
      <alignment horizontal="left" vertical="center" wrapText="1"/>
      <protection locked="0"/>
    </xf>
    <xf numFmtId="0" fontId="7" fillId="5" borderId="38" xfId="2" applyFill="1" applyBorder="1">
      <alignment horizontal="left" vertical="center" wrapText="1"/>
      <protection locked="0"/>
    </xf>
    <xf numFmtId="0" fontId="7" fillId="5" borderId="37" xfId="2" applyFill="1" applyBorder="1">
      <alignment horizontal="left" vertical="center" wrapText="1"/>
      <protection locked="0"/>
    </xf>
    <xf numFmtId="0" fontId="6" fillId="9" borderId="37" xfId="8">
      <alignment vertical="center" wrapText="1"/>
    </xf>
    <xf numFmtId="0" fontId="6" fillId="9" borderId="32" xfId="7" applyBorder="1" applyProtection="1">
      <alignment vertical="center" wrapText="1"/>
    </xf>
    <xf numFmtId="0" fontId="7" fillId="9" borderId="33" xfId="2" applyFill="1" applyBorder="1" applyProtection="1">
      <alignment horizontal="left" vertical="center" wrapText="1"/>
    </xf>
    <xf numFmtId="0" fontId="7" fillId="9" borderId="16" xfId="2" applyFill="1" applyBorder="1" applyProtection="1">
      <alignment horizontal="left" vertical="center" wrapText="1"/>
    </xf>
    <xf numFmtId="0" fontId="6" fillId="9" borderId="34" xfId="7" applyBorder="1" applyProtection="1">
      <alignment vertical="center" wrapText="1"/>
    </xf>
    <xf numFmtId="0" fontId="7" fillId="5" borderId="11" xfId="2" applyProtection="1">
      <alignment horizontal="left" vertical="center" wrapText="1"/>
      <protection locked="0"/>
    </xf>
    <xf numFmtId="0" fontId="7" fillId="5" borderId="36" xfId="2" applyFill="1" applyBorder="1" applyProtection="1">
      <alignment horizontal="left" vertical="center" wrapText="1"/>
      <protection locked="0"/>
    </xf>
    <xf numFmtId="14" fontId="7" fillId="5" borderId="48" xfId="2" applyNumberFormat="1" applyFill="1" applyBorder="1" applyProtection="1">
      <alignment horizontal="left" vertical="center" wrapText="1"/>
      <protection locked="0"/>
    </xf>
    <xf numFmtId="0" fontId="7" fillId="5" borderId="11" xfId="2" applyBorder="1" applyProtection="1">
      <alignment horizontal="left" vertical="center" wrapText="1"/>
      <protection locked="0"/>
    </xf>
    <xf numFmtId="0" fontId="7" fillId="5" borderId="61" xfId="2" applyFill="1" applyBorder="1" applyProtection="1">
      <alignment horizontal="left" vertical="center" wrapText="1"/>
      <protection locked="0"/>
    </xf>
    <xf numFmtId="14" fontId="7" fillId="5" borderId="42" xfId="2" applyNumberFormat="1" applyFill="1" applyBorder="1" applyProtection="1">
      <alignment horizontal="left" vertical="center" wrapText="1"/>
      <protection locked="0"/>
    </xf>
    <xf numFmtId="14" fontId="7" fillId="5" borderId="11" xfId="10" applyNumberFormat="1" applyFont="1" applyFill="1" applyBorder="1" applyAlignment="1" applyProtection="1">
      <alignment horizontal="left" vertical="center" wrapText="1"/>
      <protection locked="0"/>
    </xf>
    <xf numFmtId="0" fontId="7" fillId="5" borderId="11" xfId="2">
      <alignment horizontal="left" vertical="center" wrapText="1"/>
      <protection locked="0"/>
    </xf>
    <xf numFmtId="0" fontId="7" fillId="5" borderId="47" xfId="2" applyFill="1" applyBorder="1">
      <alignment horizontal="left" vertical="center" wrapText="1"/>
      <protection locked="0"/>
    </xf>
    <xf numFmtId="0" fontId="7" fillId="5" borderId="38" xfId="2" applyFill="1" applyBorder="1">
      <alignment horizontal="left" vertical="center" wrapText="1"/>
      <protection locked="0"/>
    </xf>
    <xf numFmtId="0" fontId="7" fillId="5" borderId="37" xfId="2" applyFill="1" applyBorder="1">
      <alignment horizontal="left" vertical="center" wrapText="1"/>
      <protection locked="0"/>
    </xf>
    <xf numFmtId="0" fontId="6" fillId="9" borderId="37" xfId="8">
      <alignment vertical="center" wrapText="1"/>
    </xf>
    <xf numFmtId="0" fontId="6" fillId="9" borderId="32" xfId="7" applyBorder="1" applyProtection="1">
      <alignment vertical="center" wrapText="1"/>
    </xf>
    <xf numFmtId="0" fontId="7" fillId="9" borderId="33" xfId="2" applyFill="1" applyBorder="1" applyProtection="1">
      <alignment horizontal="left" vertical="center" wrapText="1"/>
    </xf>
    <xf numFmtId="0" fontId="7" fillId="9" borderId="16" xfId="2" applyFill="1" applyBorder="1" applyProtection="1">
      <alignment horizontal="left" vertical="center" wrapText="1"/>
    </xf>
    <xf numFmtId="0" fontId="6" fillId="9" borderId="34" xfId="7" applyBorder="1" applyProtection="1">
      <alignment vertical="center" wrapText="1"/>
    </xf>
    <xf numFmtId="0" fontId="7" fillId="5" borderId="11" xfId="2" applyProtection="1">
      <alignment horizontal="left" vertical="center" wrapText="1"/>
      <protection locked="0"/>
    </xf>
    <xf numFmtId="0" fontId="7" fillId="5" borderId="36" xfId="2" applyFill="1" applyBorder="1" applyProtection="1">
      <alignment horizontal="left" vertical="center" wrapText="1"/>
      <protection locked="0"/>
    </xf>
    <xf numFmtId="14" fontId="7" fillId="5" borderId="48" xfId="2" applyNumberFormat="1" applyFill="1" applyBorder="1" applyProtection="1">
      <alignment horizontal="left" vertical="center" wrapText="1"/>
      <protection locked="0"/>
    </xf>
    <xf numFmtId="0" fontId="7" fillId="5" borderId="11" xfId="2" applyBorder="1" applyProtection="1">
      <alignment horizontal="left" vertical="center" wrapText="1"/>
      <protection locked="0"/>
    </xf>
    <xf numFmtId="0" fontId="7" fillId="5" borderId="61" xfId="2" applyFill="1" applyBorder="1" applyProtection="1">
      <alignment horizontal="left" vertical="center" wrapText="1"/>
      <protection locked="0"/>
    </xf>
    <xf numFmtId="14" fontId="7" fillId="5" borderId="42" xfId="2" applyNumberFormat="1" applyFill="1" applyBorder="1" applyProtection="1">
      <alignment horizontal="left" vertical="center" wrapText="1"/>
      <protection locked="0"/>
    </xf>
    <xf numFmtId="14" fontId="7" fillId="5" borderId="11" xfId="10" applyNumberFormat="1" applyFont="1" applyFill="1" applyBorder="1" applyAlignment="1" applyProtection="1">
      <alignment horizontal="left" vertical="center" wrapText="1"/>
      <protection locked="0"/>
    </xf>
    <xf numFmtId="0" fontId="7" fillId="5" borderId="11" xfId="2">
      <alignment horizontal="left" vertical="center" wrapText="1"/>
      <protection locked="0"/>
    </xf>
    <xf numFmtId="0" fontId="7" fillId="5" borderId="47" xfId="2" applyFill="1" applyBorder="1">
      <alignment horizontal="left" vertical="center" wrapText="1"/>
      <protection locked="0"/>
    </xf>
    <xf numFmtId="0" fontId="7" fillId="5" borderId="38" xfId="2" applyFill="1" applyBorder="1">
      <alignment horizontal="left" vertical="center" wrapText="1"/>
      <protection locked="0"/>
    </xf>
    <xf numFmtId="0" fontId="7" fillId="5" borderId="37" xfId="2" applyFill="1" applyBorder="1">
      <alignment horizontal="left" vertical="center" wrapText="1"/>
      <protection locked="0"/>
    </xf>
    <xf numFmtId="0" fontId="6" fillId="9" borderId="37" xfId="8">
      <alignment vertical="center" wrapText="1"/>
    </xf>
    <xf numFmtId="0" fontId="6" fillId="9" borderId="32" xfId="7" applyBorder="1" applyProtection="1">
      <alignment vertical="center" wrapText="1"/>
    </xf>
    <xf numFmtId="0" fontId="7" fillId="9" borderId="33" xfId="2" applyFill="1" applyBorder="1" applyProtection="1">
      <alignment horizontal="left" vertical="center" wrapText="1"/>
    </xf>
    <xf numFmtId="0" fontId="7" fillId="9" borderId="16" xfId="2" applyFill="1" applyBorder="1" applyProtection="1">
      <alignment horizontal="left" vertical="center" wrapText="1"/>
    </xf>
    <xf numFmtId="0" fontId="6" fillId="9" borderId="34" xfId="7" applyBorder="1" applyProtection="1">
      <alignment vertical="center" wrapText="1"/>
    </xf>
    <xf numFmtId="0" fontId="7" fillId="5" borderId="11" xfId="2" applyProtection="1">
      <alignment horizontal="left" vertical="center" wrapText="1"/>
      <protection locked="0"/>
    </xf>
    <xf numFmtId="0" fontId="7" fillId="5" borderId="36" xfId="2" applyFill="1" applyBorder="1" applyProtection="1">
      <alignment horizontal="left" vertical="center" wrapText="1"/>
      <protection locked="0"/>
    </xf>
    <xf numFmtId="14" fontId="7" fillId="5" borderId="41" xfId="2" applyNumberFormat="1" applyFill="1" applyBorder="1" applyProtection="1">
      <alignment horizontal="left" vertical="center" wrapText="1"/>
      <protection locked="0"/>
    </xf>
    <xf numFmtId="14" fontId="7" fillId="5" borderId="48" xfId="2" applyNumberFormat="1" applyFill="1" applyBorder="1" applyProtection="1">
      <alignment horizontal="left" vertical="center" wrapText="1"/>
      <protection locked="0"/>
    </xf>
    <xf numFmtId="0" fontId="7" fillId="5" borderId="11" xfId="2" applyBorder="1" applyProtection="1">
      <alignment horizontal="left" vertical="center" wrapText="1"/>
      <protection locked="0"/>
    </xf>
    <xf numFmtId="0" fontId="7" fillId="5" borderId="61" xfId="2" applyFill="1" applyBorder="1" applyProtection="1">
      <alignment horizontal="left" vertical="center" wrapText="1"/>
      <protection locked="0"/>
    </xf>
    <xf numFmtId="14" fontId="7" fillId="5" borderId="11" xfId="10" applyNumberFormat="1" applyFont="1" applyFill="1" applyBorder="1" applyAlignment="1" applyProtection="1">
      <alignment horizontal="left" vertical="center" wrapText="1"/>
      <protection locked="0"/>
    </xf>
    <xf numFmtId="0" fontId="7" fillId="5" borderId="11" xfId="2">
      <alignment horizontal="left" vertical="center" wrapText="1"/>
      <protection locked="0"/>
    </xf>
    <xf numFmtId="0" fontId="7" fillId="5" borderId="47" xfId="2" applyFill="1" applyBorder="1">
      <alignment horizontal="left" vertical="center" wrapText="1"/>
      <protection locked="0"/>
    </xf>
    <xf numFmtId="0" fontId="7" fillId="5" borderId="38" xfId="2" applyFill="1" applyBorder="1">
      <alignment horizontal="left" vertical="center" wrapText="1"/>
      <protection locked="0"/>
    </xf>
    <xf numFmtId="0" fontId="7" fillId="5" borderId="37" xfId="2" applyFill="1" applyBorder="1">
      <alignment horizontal="left" vertical="center" wrapText="1"/>
      <protection locked="0"/>
    </xf>
    <xf numFmtId="0" fontId="6" fillId="9" borderId="37" xfId="8">
      <alignment vertical="center" wrapText="1"/>
    </xf>
    <xf numFmtId="0" fontId="6" fillId="9" borderId="32" xfId="7" applyBorder="1" applyProtection="1">
      <alignment vertical="center" wrapText="1"/>
    </xf>
    <xf numFmtId="0" fontId="7" fillId="9" borderId="33" xfId="2" applyFill="1" applyBorder="1" applyProtection="1">
      <alignment horizontal="left" vertical="center" wrapText="1"/>
    </xf>
    <xf numFmtId="0" fontId="7" fillId="9" borderId="16" xfId="2" applyFill="1" applyBorder="1" applyProtection="1">
      <alignment horizontal="left" vertical="center" wrapText="1"/>
    </xf>
    <xf numFmtId="0" fontId="6" fillId="9" borderId="34" xfId="7" applyBorder="1" applyProtection="1">
      <alignment vertical="center" wrapText="1"/>
    </xf>
    <xf numFmtId="0" fontId="7" fillId="5" borderId="11" xfId="2" applyProtection="1">
      <alignment horizontal="left" vertical="center" wrapText="1"/>
      <protection locked="0"/>
    </xf>
    <xf numFmtId="0" fontId="7" fillId="5" borderId="36" xfId="2" applyFill="1" applyBorder="1" applyProtection="1">
      <alignment horizontal="left" vertical="center" wrapText="1"/>
      <protection locked="0"/>
    </xf>
    <xf numFmtId="0" fontId="7" fillId="5" borderId="37" xfId="2" applyFill="1" applyBorder="1" applyProtection="1">
      <alignment horizontal="left" vertical="center" wrapText="1"/>
      <protection locked="0"/>
    </xf>
    <xf numFmtId="0" fontId="7" fillId="5" borderId="38" xfId="2" applyFill="1" applyBorder="1" applyProtection="1">
      <alignment horizontal="left" vertical="center" wrapText="1"/>
      <protection locked="0"/>
    </xf>
    <xf numFmtId="14" fontId="7" fillId="5" borderId="41" xfId="2" applyNumberFormat="1" applyFill="1" applyBorder="1" applyProtection="1">
      <alignment horizontal="left" vertical="center" wrapText="1"/>
      <protection locked="0"/>
    </xf>
    <xf numFmtId="14" fontId="7" fillId="5" borderId="48" xfId="2" applyNumberFormat="1" applyFill="1" applyBorder="1" applyProtection="1">
      <alignment horizontal="left" vertical="center" wrapText="1"/>
      <protection locked="0"/>
    </xf>
    <xf numFmtId="0" fontId="7" fillId="5" borderId="11" xfId="2" applyBorder="1" applyProtection="1">
      <alignment horizontal="left" vertical="center" wrapText="1"/>
      <protection locked="0"/>
    </xf>
    <xf numFmtId="0" fontId="7" fillId="5" borderId="61" xfId="2" applyFill="1" applyBorder="1" applyProtection="1">
      <alignment horizontal="left" vertical="center" wrapText="1"/>
      <protection locked="0"/>
    </xf>
    <xf numFmtId="14" fontId="7" fillId="5" borderId="11" xfId="10" applyNumberFormat="1" applyFont="1" applyFill="1" applyBorder="1" applyAlignment="1" applyProtection="1">
      <alignment horizontal="left" vertical="center" wrapText="1"/>
      <protection locked="0"/>
    </xf>
    <xf numFmtId="0" fontId="7" fillId="5" borderId="11" xfId="2">
      <alignment horizontal="left" vertical="center" wrapText="1"/>
      <protection locked="0"/>
    </xf>
    <xf numFmtId="0" fontId="7" fillId="5" borderId="47" xfId="2" applyFill="1" applyBorder="1">
      <alignment horizontal="left" vertical="center" wrapText="1"/>
      <protection locked="0"/>
    </xf>
    <xf numFmtId="0" fontId="7" fillId="5" borderId="38" xfId="2" applyFill="1" applyBorder="1">
      <alignment horizontal="left" vertical="center" wrapText="1"/>
      <protection locked="0"/>
    </xf>
    <xf numFmtId="0" fontId="7" fillId="5" borderId="37" xfId="2" applyFill="1" applyBorder="1">
      <alignment horizontal="left" vertical="center" wrapText="1"/>
      <protection locked="0"/>
    </xf>
    <xf numFmtId="0" fontId="6" fillId="9" borderId="37" xfId="8">
      <alignment vertical="center" wrapText="1"/>
    </xf>
    <xf numFmtId="0" fontId="6" fillId="9" borderId="32" xfId="7" applyBorder="1" applyProtection="1">
      <alignment vertical="center" wrapText="1"/>
    </xf>
    <xf numFmtId="0" fontId="7" fillId="9" borderId="33" xfId="2" applyFill="1" applyBorder="1" applyProtection="1">
      <alignment horizontal="left" vertical="center" wrapText="1"/>
    </xf>
    <xf numFmtId="0" fontId="7" fillId="9" borderId="16" xfId="2" applyFill="1" applyBorder="1" applyProtection="1">
      <alignment horizontal="left" vertical="center" wrapText="1"/>
    </xf>
    <xf numFmtId="0" fontId="6" fillId="9" borderId="34" xfId="7" applyBorder="1" applyProtection="1">
      <alignment vertical="center" wrapText="1"/>
    </xf>
    <xf numFmtId="0" fontId="7" fillId="5" borderId="11" xfId="2" applyProtection="1">
      <alignment horizontal="left" vertical="center" wrapText="1"/>
      <protection locked="0"/>
    </xf>
    <xf numFmtId="0" fontId="7" fillId="5" borderId="36" xfId="2" applyFill="1" applyBorder="1" applyProtection="1">
      <alignment horizontal="left" vertical="center" wrapText="1"/>
      <protection locked="0"/>
    </xf>
    <xf numFmtId="0" fontId="7" fillId="5" borderId="37" xfId="2" applyFill="1" applyBorder="1" applyProtection="1">
      <alignment horizontal="left" vertical="center" wrapText="1"/>
      <protection locked="0"/>
    </xf>
    <xf numFmtId="0" fontId="7" fillId="5" borderId="38" xfId="2" applyFill="1" applyBorder="1" applyProtection="1">
      <alignment horizontal="left" vertical="center" wrapText="1"/>
      <protection locked="0"/>
    </xf>
    <xf numFmtId="14" fontId="7" fillId="5" borderId="48" xfId="2" applyNumberFormat="1" applyFill="1" applyBorder="1" applyProtection="1">
      <alignment horizontal="left" vertical="center" wrapText="1"/>
      <protection locked="0"/>
    </xf>
    <xf numFmtId="14" fontId="7" fillId="5" borderId="11" xfId="2" applyNumberFormat="1" applyFill="1" applyBorder="1" applyProtection="1">
      <alignment horizontal="left" vertical="center" wrapText="1"/>
      <protection locked="0"/>
    </xf>
    <xf numFmtId="0" fontId="7" fillId="5" borderId="11" xfId="2" applyBorder="1" applyProtection="1">
      <alignment horizontal="left" vertical="center" wrapText="1"/>
      <protection locked="0"/>
    </xf>
    <xf numFmtId="0" fontId="7" fillId="5" borderId="61" xfId="2" applyFill="1" applyBorder="1" applyProtection="1">
      <alignment horizontal="left" vertical="center" wrapText="1"/>
      <protection locked="0"/>
    </xf>
    <xf numFmtId="14" fontId="7" fillId="5" borderId="11" xfId="10" applyNumberFormat="1" applyFont="1" applyFill="1" applyBorder="1" applyAlignment="1" applyProtection="1">
      <alignment horizontal="left" vertical="center" wrapText="1"/>
      <protection locked="0"/>
    </xf>
    <xf numFmtId="0" fontId="7" fillId="5" borderId="11" xfId="2">
      <alignment horizontal="left" vertical="center" wrapText="1"/>
      <protection locked="0"/>
    </xf>
    <xf numFmtId="0" fontId="7" fillId="5" borderId="47" xfId="2" applyFill="1" applyBorder="1">
      <alignment horizontal="left" vertical="center" wrapText="1"/>
      <protection locked="0"/>
    </xf>
    <xf numFmtId="0" fontId="7" fillId="5" borderId="38" xfId="2" applyFill="1" applyBorder="1">
      <alignment horizontal="left" vertical="center" wrapText="1"/>
      <protection locked="0"/>
    </xf>
    <xf numFmtId="0" fontId="7" fillId="5" borderId="37" xfId="2" applyFill="1" applyBorder="1">
      <alignment horizontal="left" vertical="center" wrapText="1"/>
      <protection locked="0"/>
    </xf>
    <xf numFmtId="0" fontId="6" fillId="9" borderId="37" xfId="8">
      <alignment vertical="center" wrapText="1"/>
    </xf>
    <xf numFmtId="0" fontId="6" fillId="9" borderId="32" xfId="7" applyBorder="1" applyProtection="1">
      <alignment vertical="center" wrapText="1"/>
    </xf>
    <xf numFmtId="0" fontId="7" fillId="9" borderId="33" xfId="2" applyFill="1" applyBorder="1" applyProtection="1">
      <alignment horizontal="left" vertical="center" wrapText="1"/>
    </xf>
    <xf numFmtId="0" fontId="7" fillId="9" borderId="16" xfId="2" applyFill="1" applyBorder="1" applyProtection="1">
      <alignment horizontal="left" vertical="center" wrapText="1"/>
    </xf>
    <xf numFmtId="0" fontId="6" fillId="9" borderId="34" xfId="7" applyBorder="1" applyProtection="1">
      <alignment vertical="center" wrapText="1"/>
    </xf>
    <xf numFmtId="0" fontId="7" fillId="5" borderId="11" xfId="2" applyProtection="1">
      <alignment horizontal="left" vertical="center" wrapText="1"/>
      <protection locked="0"/>
    </xf>
    <xf numFmtId="0" fontId="7" fillId="5" borderId="36" xfId="2" applyFill="1" applyBorder="1" applyProtection="1">
      <alignment horizontal="left" vertical="center" wrapText="1"/>
      <protection locked="0"/>
    </xf>
    <xf numFmtId="0" fontId="7" fillId="5" borderId="37" xfId="2" applyFill="1" applyBorder="1" applyProtection="1">
      <alignment horizontal="left" vertical="center" wrapText="1"/>
      <protection locked="0"/>
    </xf>
    <xf numFmtId="0" fontId="7" fillId="5" borderId="38" xfId="2" applyFill="1" applyBorder="1" applyProtection="1">
      <alignment horizontal="left" vertical="center" wrapText="1"/>
      <protection locked="0"/>
    </xf>
    <xf numFmtId="14" fontId="7" fillId="5" borderId="48" xfId="2" applyNumberFormat="1" applyFill="1" applyBorder="1" applyProtection="1">
      <alignment horizontal="left" vertical="center" wrapText="1"/>
      <protection locked="0"/>
    </xf>
    <xf numFmtId="14" fontId="7" fillId="5" borderId="11" xfId="2" applyNumberFormat="1" applyFill="1" applyBorder="1" applyProtection="1">
      <alignment horizontal="left" vertical="center" wrapText="1"/>
      <protection locked="0"/>
    </xf>
    <xf numFmtId="0" fontId="7" fillId="5" borderId="11" xfId="2" applyBorder="1" applyProtection="1">
      <alignment horizontal="left" vertical="center" wrapText="1"/>
      <protection locked="0"/>
    </xf>
    <xf numFmtId="0" fontId="7" fillId="5" borderId="61" xfId="2" applyFill="1" applyBorder="1" applyProtection="1">
      <alignment horizontal="left" vertical="center" wrapText="1"/>
      <protection locked="0"/>
    </xf>
    <xf numFmtId="14" fontId="7" fillId="5" borderId="11" xfId="10" applyNumberFormat="1" applyFont="1" applyFill="1" applyBorder="1" applyAlignment="1" applyProtection="1">
      <alignment horizontal="left" vertical="center" wrapText="1"/>
      <protection locked="0"/>
    </xf>
    <xf numFmtId="0" fontId="7" fillId="5" borderId="11" xfId="2">
      <alignment horizontal="left" vertical="center" wrapText="1"/>
      <protection locked="0"/>
    </xf>
    <xf numFmtId="0" fontId="7" fillId="5" borderId="47" xfId="2" applyFill="1" applyBorder="1">
      <alignment horizontal="left" vertical="center" wrapText="1"/>
      <protection locked="0"/>
    </xf>
    <xf numFmtId="0" fontId="7" fillId="5" borderId="38" xfId="2" applyFill="1" applyBorder="1">
      <alignment horizontal="left" vertical="center" wrapText="1"/>
      <protection locked="0"/>
    </xf>
    <xf numFmtId="0" fontId="7" fillId="5" borderId="37" xfId="2" applyFill="1" applyBorder="1">
      <alignment horizontal="left" vertical="center" wrapText="1"/>
      <protection locked="0"/>
    </xf>
    <xf numFmtId="0" fontId="6" fillId="9" borderId="37" xfId="8">
      <alignment vertical="center" wrapText="1"/>
    </xf>
    <xf numFmtId="0" fontId="6" fillId="9" borderId="32" xfId="7" applyBorder="1" applyProtection="1">
      <alignment vertical="center" wrapText="1"/>
    </xf>
    <xf numFmtId="0" fontId="7" fillId="9" borderId="33" xfId="2" applyFill="1" applyBorder="1" applyProtection="1">
      <alignment horizontal="left" vertical="center" wrapText="1"/>
    </xf>
    <xf numFmtId="0" fontId="7" fillId="9" borderId="16" xfId="2" applyFill="1" applyBorder="1" applyProtection="1">
      <alignment horizontal="left" vertical="center" wrapText="1"/>
    </xf>
    <xf numFmtId="0" fontId="6" fillId="9" borderId="34" xfId="7" applyBorder="1" applyProtection="1">
      <alignment vertical="center" wrapText="1"/>
    </xf>
    <xf numFmtId="0" fontId="7" fillId="5" borderId="11" xfId="2" applyProtection="1">
      <alignment horizontal="left" vertical="center" wrapText="1"/>
      <protection locked="0"/>
    </xf>
    <xf numFmtId="0" fontId="7" fillId="5" borderId="36" xfId="2" applyFill="1" applyBorder="1" applyProtection="1">
      <alignment horizontal="left" vertical="center" wrapText="1"/>
      <protection locked="0"/>
    </xf>
    <xf numFmtId="0" fontId="7" fillId="5" borderId="37" xfId="2" applyFill="1" applyBorder="1" applyProtection="1">
      <alignment horizontal="left" vertical="center" wrapText="1"/>
      <protection locked="0"/>
    </xf>
    <xf numFmtId="0" fontId="7" fillId="5" borderId="38" xfId="2" applyFill="1" applyBorder="1" applyProtection="1">
      <alignment horizontal="left" vertical="center" wrapText="1"/>
      <protection locked="0"/>
    </xf>
    <xf numFmtId="14" fontId="7" fillId="5" borderId="41" xfId="2" applyNumberFormat="1" applyFill="1" applyBorder="1" applyProtection="1">
      <alignment horizontal="left" vertical="center" wrapText="1"/>
      <protection locked="0"/>
    </xf>
    <xf numFmtId="14" fontId="7" fillId="5" borderId="48" xfId="2" applyNumberFormat="1" applyFill="1" applyBorder="1" applyProtection="1">
      <alignment horizontal="left" vertical="center" wrapText="1"/>
      <protection locked="0"/>
    </xf>
    <xf numFmtId="14" fontId="7" fillId="5" borderId="11" xfId="2" applyNumberFormat="1" applyFill="1" applyBorder="1" applyProtection="1">
      <alignment horizontal="left" vertical="center" wrapText="1"/>
      <protection locked="0"/>
    </xf>
    <xf numFmtId="0" fontId="7" fillId="5" borderId="11" xfId="2" applyBorder="1" applyProtection="1">
      <alignment horizontal="left" vertical="center" wrapText="1"/>
      <protection locked="0"/>
    </xf>
    <xf numFmtId="0" fontId="7" fillId="5" borderId="61" xfId="2" applyFill="1" applyBorder="1" applyProtection="1">
      <alignment horizontal="left" vertical="center" wrapText="1"/>
      <protection locked="0"/>
    </xf>
    <xf numFmtId="14" fontId="7" fillId="5" borderId="11" xfId="10" applyNumberFormat="1" applyFont="1" applyFill="1" applyBorder="1" applyAlignment="1" applyProtection="1">
      <alignment horizontal="left" vertical="center" wrapText="1"/>
      <protection locked="0"/>
    </xf>
    <xf numFmtId="0" fontId="7" fillId="5" borderId="11" xfId="2">
      <alignment horizontal="left" vertical="center" wrapText="1"/>
      <protection locked="0"/>
    </xf>
    <xf numFmtId="0" fontId="7" fillId="5" borderId="47" xfId="2" applyFill="1" applyBorder="1">
      <alignment horizontal="left" vertical="center" wrapText="1"/>
      <protection locked="0"/>
    </xf>
    <xf numFmtId="0" fontId="7" fillId="5" borderId="38" xfId="2" applyFill="1" applyBorder="1">
      <alignment horizontal="left" vertical="center" wrapText="1"/>
      <protection locked="0"/>
    </xf>
    <xf numFmtId="0" fontId="7" fillId="5" borderId="37" xfId="2" applyFill="1" applyBorder="1">
      <alignment horizontal="left" vertical="center" wrapText="1"/>
      <protection locked="0"/>
    </xf>
    <xf numFmtId="0" fontId="6" fillId="9" borderId="37" xfId="8">
      <alignment vertical="center" wrapText="1"/>
    </xf>
    <xf numFmtId="0" fontId="6" fillId="9" borderId="32" xfId="7" applyBorder="1" applyProtection="1">
      <alignment vertical="center" wrapText="1"/>
    </xf>
    <xf numFmtId="0" fontId="7" fillId="9" borderId="33" xfId="2" applyFill="1" applyBorder="1" applyProtection="1">
      <alignment horizontal="left" vertical="center" wrapText="1"/>
    </xf>
    <xf numFmtId="0" fontId="7" fillId="9" borderId="16" xfId="2" applyFill="1" applyBorder="1" applyProtection="1">
      <alignment horizontal="left" vertical="center" wrapText="1"/>
    </xf>
    <xf numFmtId="0" fontId="6" fillId="9" borderId="34" xfId="7" applyBorder="1" applyProtection="1">
      <alignment vertical="center" wrapText="1"/>
    </xf>
    <xf numFmtId="0" fontId="7" fillId="5" borderId="11" xfId="2" applyProtection="1">
      <alignment horizontal="left" vertical="center" wrapText="1"/>
      <protection locked="0"/>
    </xf>
    <xf numFmtId="0" fontId="7" fillId="5" borderId="11" xfId="2" applyFill="1" applyBorder="1" applyProtection="1">
      <alignment horizontal="left" vertical="center" wrapText="1"/>
      <protection locked="0"/>
    </xf>
    <xf numFmtId="0" fontId="7" fillId="5" borderId="48" xfId="2" applyFill="1" applyBorder="1" applyProtection="1">
      <alignment horizontal="left" vertical="center" wrapText="1"/>
      <protection locked="0"/>
    </xf>
    <xf numFmtId="0" fontId="7" fillId="5" borderId="36" xfId="2" applyFill="1" applyBorder="1" applyProtection="1">
      <alignment horizontal="left" vertical="center" wrapText="1"/>
      <protection locked="0"/>
    </xf>
    <xf numFmtId="0" fontId="7" fillId="5" borderId="37" xfId="2" applyFill="1" applyBorder="1" applyProtection="1">
      <alignment horizontal="left" vertical="center" wrapText="1"/>
      <protection locked="0"/>
    </xf>
    <xf numFmtId="0" fontId="7" fillId="5" borderId="38" xfId="2" applyFill="1" applyBorder="1" applyProtection="1">
      <alignment horizontal="left" vertical="center" wrapText="1"/>
      <protection locked="0"/>
    </xf>
    <xf numFmtId="14" fontId="7" fillId="5" borderId="41" xfId="2" applyNumberFormat="1" applyFill="1" applyBorder="1" applyProtection="1">
      <alignment horizontal="left" vertical="center" wrapText="1"/>
      <protection locked="0"/>
    </xf>
    <xf numFmtId="0" fontId="7" fillId="5" borderId="11" xfId="2" applyBorder="1" applyProtection="1">
      <alignment horizontal="left" vertical="center" wrapText="1"/>
      <protection locked="0"/>
    </xf>
    <xf numFmtId="0" fontId="7" fillId="5" borderId="61" xfId="2" applyFill="1" applyBorder="1" applyProtection="1">
      <alignment horizontal="left" vertical="center" wrapText="1"/>
      <protection locked="0"/>
    </xf>
    <xf numFmtId="0" fontId="7" fillId="5" borderId="62" xfId="2" applyFill="1" applyBorder="1" applyProtection="1">
      <alignment horizontal="left" vertical="center" wrapText="1"/>
      <protection locked="0"/>
    </xf>
    <xf numFmtId="14" fontId="7" fillId="5" borderId="61" xfId="2" applyNumberFormat="1" applyFill="1" applyBorder="1" applyProtection="1">
      <alignment horizontal="left" vertical="center" wrapText="1"/>
      <protection locked="0"/>
    </xf>
    <xf numFmtId="14" fontId="7" fillId="5" borderId="63" xfId="2" applyNumberFormat="1" applyFill="1" applyBorder="1" applyProtection="1">
      <alignment horizontal="left" vertical="center" wrapText="1"/>
      <protection locked="0"/>
    </xf>
    <xf numFmtId="14" fontId="7" fillId="5" borderId="11" xfId="10" applyNumberFormat="1" applyFont="1" applyFill="1" applyBorder="1" applyAlignment="1" applyProtection="1">
      <alignment horizontal="left" vertical="center" wrapText="1"/>
      <protection locked="0"/>
    </xf>
    <xf numFmtId="0" fontId="7" fillId="5" borderId="11" xfId="2">
      <alignment horizontal="left" vertical="center" wrapText="1"/>
      <protection locked="0"/>
    </xf>
    <xf numFmtId="0" fontId="7" fillId="5" borderId="11" xfId="2" applyFill="1" applyBorder="1">
      <alignment horizontal="left" vertical="center" wrapText="1"/>
      <protection locked="0"/>
    </xf>
    <xf numFmtId="0" fontId="7" fillId="5" borderId="47" xfId="2" applyFill="1" applyBorder="1">
      <alignment horizontal="left" vertical="center" wrapText="1"/>
      <protection locked="0"/>
    </xf>
    <xf numFmtId="0" fontId="7" fillId="5" borderId="38" xfId="2" applyFill="1" applyBorder="1">
      <alignment horizontal="left" vertical="center" wrapText="1"/>
      <protection locked="0"/>
    </xf>
    <xf numFmtId="0" fontId="7" fillId="5" borderId="37" xfId="2" applyFill="1" applyBorder="1">
      <alignment horizontal="left" vertical="center" wrapText="1"/>
      <protection locked="0"/>
    </xf>
    <xf numFmtId="0" fontId="7" fillId="5" borderId="49" xfId="2" applyFill="1" applyBorder="1">
      <alignment horizontal="left" vertical="center" wrapText="1"/>
      <protection locked="0"/>
    </xf>
    <xf numFmtId="0" fontId="7" fillId="5" borderId="50" xfId="2" applyFill="1" applyBorder="1">
      <alignment horizontal="left" vertical="center" wrapText="1"/>
      <protection locked="0"/>
    </xf>
    <xf numFmtId="0" fontId="7" fillId="5" borderId="24" xfId="2" applyFill="1" applyBorder="1">
      <alignment horizontal="left" vertical="center" wrapText="1"/>
      <protection locked="0"/>
    </xf>
    <xf numFmtId="0" fontId="6" fillId="9" borderId="37" xfId="8">
      <alignment vertical="center" wrapText="1"/>
    </xf>
    <xf numFmtId="0" fontId="6" fillId="9" borderId="32" xfId="7" applyBorder="1" applyProtection="1">
      <alignment vertical="center" wrapText="1"/>
    </xf>
    <xf numFmtId="0" fontId="7" fillId="9" borderId="33" xfId="2" applyFill="1" applyBorder="1" applyProtection="1">
      <alignment horizontal="left" vertical="center" wrapText="1"/>
    </xf>
    <xf numFmtId="0" fontId="7" fillId="9" borderId="16" xfId="2" applyFill="1" applyBorder="1" applyProtection="1">
      <alignment horizontal="left" vertical="center" wrapText="1"/>
    </xf>
    <xf numFmtId="0" fontId="6" fillId="9" borderId="34" xfId="7" applyBorder="1" applyProtection="1">
      <alignment vertical="center" wrapText="1"/>
    </xf>
    <xf numFmtId="0" fontId="6" fillId="9" borderId="11" xfId="7" applyBorder="1" applyProtection="1">
      <alignment vertical="center" wrapText="1"/>
    </xf>
    <xf numFmtId="0" fontId="7" fillId="5" borderId="11" xfId="2" applyProtection="1">
      <alignment horizontal="left" vertical="center" wrapText="1"/>
      <protection locked="0"/>
    </xf>
    <xf numFmtId="0" fontId="7" fillId="5" borderId="11" xfId="2" applyFill="1" applyBorder="1" applyProtection="1">
      <alignment horizontal="left" vertical="center" wrapText="1"/>
      <protection locked="0"/>
    </xf>
    <xf numFmtId="0" fontId="7" fillId="5" borderId="48" xfId="2" applyFill="1" applyBorder="1" applyProtection="1">
      <alignment horizontal="left" vertical="center" wrapText="1"/>
      <protection locked="0"/>
    </xf>
    <xf numFmtId="0" fontId="7" fillId="5" borderId="36" xfId="2" applyFill="1" applyBorder="1" applyProtection="1">
      <alignment horizontal="left" vertical="center" wrapText="1"/>
      <protection locked="0"/>
    </xf>
    <xf numFmtId="0" fontId="7" fillId="5" borderId="37" xfId="2" applyFill="1" applyBorder="1" applyProtection="1">
      <alignment horizontal="left" vertical="center" wrapText="1"/>
      <protection locked="0"/>
    </xf>
    <xf numFmtId="0" fontId="7" fillId="5" borderId="38" xfId="2" applyFill="1" applyBorder="1" applyProtection="1">
      <alignment horizontal="left" vertical="center" wrapText="1"/>
      <protection locked="0"/>
    </xf>
    <xf numFmtId="14" fontId="7" fillId="5" borderId="41" xfId="2" applyNumberFormat="1" applyFill="1" applyBorder="1" applyProtection="1">
      <alignment horizontal="left" vertical="center" wrapText="1"/>
      <protection locked="0"/>
    </xf>
    <xf numFmtId="0" fontId="6" fillId="9" borderId="65" xfId="7" applyBorder="1" applyAlignment="1" applyProtection="1">
      <alignment horizontal="center" vertical="center" wrapText="1"/>
    </xf>
    <xf numFmtId="0" fontId="7" fillId="5" borderId="11" xfId="0" applyFont="1" applyFill="1" applyBorder="1" applyAlignment="1" applyProtection="1">
      <alignment horizontal="center" vertical="center" wrapText="1"/>
    </xf>
    <xf numFmtId="14" fontId="7" fillId="5" borderId="11" xfId="0" applyNumberFormat="1" applyFont="1" applyFill="1" applyBorder="1" applyAlignment="1" applyProtection="1">
      <alignment horizontal="center" vertical="center" wrapText="1"/>
    </xf>
    <xf numFmtId="0" fontId="7" fillId="5" borderId="69" xfId="0" applyFont="1" applyFill="1" applyBorder="1" applyAlignment="1" applyProtection="1">
      <alignment horizontal="left" vertical="center" wrapText="1"/>
    </xf>
    <xf numFmtId="0" fontId="7" fillId="5" borderId="69" xfId="0" applyFont="1" applyFill="1" applyBorder="1" applyAlignment="1" applyProtection="1">
      <alignment horizontal="center" vertical="center"/>
    </xf>
    <xf numFmtId="6" fontId="7" fillId="5" borderId="55" xfId="0" applyNumberFormat="1" applyFont="1" applyFill="1" applyBorder="1" applyAlignment="1" applyProtection="1">
      <alignment vertical="center"/>
    </xf>
    <xf numFmtId="0" fontId="6" fillId="9" borderId="37" xfId="8" applyBorder="1" applyAlignment="1" applyProtection="1">
      <alignment horizontal="center" vertical="center" wrapText="1"/>
    </xf>
    <xf numFmtId="6" fontId="7" fillId="5" borderId="54" xfId="0" applyNumberFormat="1" applyFont="1" applyFill="1" applyBorder="1" applyAlignment="1" applyProtection="1">
      <alignment horizontal="right" vertical="center"/>
    </xf>
    <xf numFmtId="0" fontId="1" fillId="5" borderId="37" xfId="0" applyFont="1" applyFill="1" applyBorder="1" applyAlignment="1" applyProtection="1">
      <alignment vertical="center" wrapText="1"/>
    </xf>
    <xf numFmtId="0" fontId="7" fillId="5" borderId="37" xfId="0" applyFont="1" applyFill="1" applyBorder="1" applyAlignment="1" applyProtection="1">
      <alignment horizontal="left" vertical="center" wrapText="1"/>
    </xf>
    <xf numFmtId="6" fontId="7" fillId="5" borderId="73" xfId="0" applyNumberFormat="1" applyFont="1" applyFill="1" applyBorder="1" applyAlignment="1" applyProtection="1">
      <alignment horizontal="right" vertical="center"/>
    </xf>
    <xf numFmtId="0" fontId="1" fillId="5" borderId="42" xfId="0" applyFont="1" applyFill="1" applyBorder="1" applyAlignment="1" applyProtection="1">
      <alignment vertical="center" wrapText="1"/>
    </xf>
    <xf numFmtId="0" fontId="0" fillId="0" borderId="50" xfId="0" applyBorder="1" applyAlignment="1">
      <alignment wrapText="1"/>
    </xf>
    <xf numFmtId="0" fontId="7" fillId="5" borderId="50" xfId="0" applyFont="1" applyFill="1" applyBorder="1" applyAlignment="1" applyProtection="1">
      <alignment horizontal="left" vertical="center" wrapText="1"/>
    </xf>
    <xf numFmtId="0" fontId="7" fillId="5" borderId="50" xfId="0" applyFont="1" applyFill="1" applyBorder="1" applyAlignment="1" applyProtection="1">
      <alignment horizontal="center" vertical="center"/>
    </xf>
    <xf numFmtId="0" fontId="7" fillId="5" borderId="37" xfId="2" applyFill="1" applyBorder="1" applyAlignment="1">
      <alignment horizontal="center" vertical="center" wrapText="1"/>
      <protection locked="0"/>
    </xf>
    <xf numFmtId="8" fontId="7" fillId="5" borderId="58" xfId="2" applyNumberFormat="1" applyFill="1" applyBorder="1">
      <alignment horizontal="left" vertical="center" wrapText="1"/>
      <protection locked="0"/>
    </xf>
    <xf numFmtId="0" fontId="7" fillId="5" borderId="74" xfId="2" applyFill="1" applyBorder="1">
      <alignment horizontal="left" vertical="center" wrapText="1"/>
      <protection locked="0"/>
    </xf>
    <xf numFmtId="0" fontId="7" fillId="5" borderId="37" xfId="2" applyFont="1" applyFill="1" applyBorder="1" applyAlignment="1">
      <alignment horizontal="center" vertical="center" wrapText="1"/>
      <protection locked="0"/>
    </xf>
    <xf numFmtId="8" fontId="7" fillId="5" borderId="75" xfId="2" applyNumberFormat="1" applyFill="1" applyBorder="1">
      <alignment horizontal="left" vertical="center" wrapText="1"/>
      <protection locked="0"/>
    </xf>
    <xf numFmtId="0" fontId="7" fillId="5" borderId="50" xfId="2" applyFont="1" applyFill="1" applyBorder="1" applyAlignment="1">
      <alignment horizontal="center" vertical="center" wrapText="1"/>
      <protection locked="0"/>
    </xf>
    <xf numFmtId="8" fontId="7" fillId="5" borderId="56" xfId="2" applyNumberFormat="1" applyFill="1" applyBorder="1">
      <alignment horizontal="left" vertical="center" wrapText="1"/>
      <protection locked="0"/>
    </xf>
    <xf numFmtId="0" fontId="7" fillId="5" borderId="36" xfId="2" applyFill="1" applyBorder="1" applyAlignment="1">
      <alignment horizontal="center" vertical="center" wrapText="1"/>
      <protection locked="0"/>
    </xf>
    <xf numFmtId="8" fontId="7" fillId="5" borderId="37" xfId="2" applyNumberFormat="1" applyFill="1" applyBorder="1" applyAlignment="1">
      <alignment horizontal="center" vertical="center" wrapText="1"/>
      <protection locked="0"/>
    </xf>
    <xf numFmtId="44" fontId="7" fillId="5" borderId="58" xfId="16" applyFont="1" applyFill="1" applyBorder="1" applyAlignment="1" applyProtection="1">
      <alignment horizontal="left" vertical="center" wrapText="1"/>
      <protection locked="0"/>
    </xf>
    <xf numFmtId="0" fontId="7" fillId="9" borderId="64" xfId="2" applyFill="1" applyBorder="1" applyAlignment="1" applyProtection="1">
      <alignment horizontal="left" vertical="center" wrapText="1"/>
    </xf>
    <xf numFmtId="8" fontId="7" fillId="0" borderId="74" xfId="2" applyNumberFormat="1" applyFill="1" applyBorder="1" applyAlignment="1">
      <alignment horizontal="left" vertical="center" wrapText="1"/>
      <protection locked="0"/>
    </xf>
    <xf numFmtId="6" fontId="7" fillId="0" borderId="75" xfId="2" applyNumberFormat="1" applyFill="1" applyBorder="1" applyAlignment="1">
      <alignment horizontal="left" vertical="center" wrapText="1"/>
      <protection locked="0"/>
    </xf>
    <xf numFmtId="0" fontId="7" fillId="5" borderId="50" xfId="2" applyFill="1" applyBorder="1" applyAlignment="1">
      <alignment horizontal="center" vertical="center" wrapText="1"/>
      <protection locked="0"/>
    </xf>
    <xf numFmtId="6" fontId="7" fillId="0" borderId="56" xfId="2" applyNumberFormat="1" applyFill="1" applyBorder="1" applyAlignment="1">
      <alignment horizontal="left" vertical="center" wrapText="1"/>
      <protection locked="0"/>
    </xf>
    <xf numFmtId="0" fontId="7" fillId="9" borderId="16" xfId="2" applyFill="1" applyBorder="1" applyAlignment="1" applyProtection="1">
      <alignment horizontal="center" vertical="center" wrapText="1"/>
    </xf>
    <xf numFmtId="164" fontId="7" fillId="5" borderId="74" xfId="2" applyNumberFormat="1" applyFill="1" applyBorder="1" applyAlignment="1">
      <alignment horizontal="left" vertical="center" wrapText="1"/>
      <protection locked="0"/>
    </xf>
    <xf numFmtId="164" fontId="7" fillId="5" borderId="75" xfId="2" applyNumberFormat="1" applyFill="1" applyBorder="1" applyAlignment="1">
      <alignment horizontal="left" vertical="center" wrapText="1"/>
      <protection locked="0"/>
    </xf>
    <xf numFmtId="164" fontId="7" fillId="5" borderId="56" xfId="2" applyNumberFormat="1" applyFill="1" applyBorder="1" applyAlignment="1">
      <alignment horizontal="left" vertical="center" wrapText="1"/>
      <protection locked="0"/>
    </xf>
    <xf numFmtId="0" fontId="6" fillId="9" borderId="34" xfId="7" applyBorder="1" applyProtection="1">
      <alignment vertical="center" wrapText="1"/>
    </xf>
    <xf numFmtId="0" fontId="7" fillId="5" borderId="11" xfId="0" applyFont="1" applyFill="1" applyBorder="1" applyAlignment="1" applyProtection="1">
      <alignment horizontal="left" vertical="center" wrapText="1"/>
    </xf>
    <xf numFmtId="14" fontId="7" fillId="5" borderId="11" xfId="0" applyNumberFormat="1" applyFont="1" applyFill="1" applyBorder="1" applyAlignment="1" applyProtection="1">
      <alignment horizontal="left" vertical="center" wrapText="1"/>
    </xf>
    <xf numFmtId="0" fontId="7" fillId="5" borderId="19" xfId="0" applyFont="1" applyFill="1" applyBorder="1" applyAlignment="1" applyProtection="1">
      <alignment vertical="center" wrapText="1"/>
    </xf>
    <xf numFmtId="0" fontId="7" fillId="5" borderId="20" xfId="0" applyFont="1" applyFill="1" applyBorder="1" applyAlignment="1" applyProtection="1">
      <alignment horizontal="left" vertical="center" wrapText="1"/>
    </xf>
    <xf numFmtId="0" fontId="7" fillId="5" borderId="19" xfId="0" applyFont="1" applyFill="1" applyBorder="1" applyAlignment="1" applyProtection="1">
      <alignment horizontal="left" vertical="center" wrapText="1"/>
    </xf>
    <xf numFmtId="0" fontId="7" fillId="5" borderId="36" xfId="0" applyFont="1" applyFill="1" applyBorder="1" applyAlignment="1" applyProtection="1">
      <alignment horizontal="center" vertical="center"/>
    </xf>
    <xf numFmtId="0" fontId="7" fillId="5" borderId="11" xfId="0" applyFont="1" applyFill="1" applyBorder="1" applyAlignment="1" applyProtection="1">
      <alignment horizontal="center" vertical="center"/>
    </xf>
    <xf numFmtId="0" fontId="7" fillId="5" borderId="38" xfId="0" applyFont="1" applyFill="1" applyBorder="1" applyAlignment="1" applyProtection="1">
      <alignment horizontal="left" vertical="center" wrapText="1"/>
    </xf>
    <xf numFmtId="0" fontId="7" fillId="5" borderId="37" xfId="0" applyFont="1" applyFill="1" applyBorder="1" applyAlignment="1" applyProtection="1">
      <alignment horizontal="center" vertical="center"/>
    </xf>
    <xf numFmtId="0" fontId="7" fillId="5" borderId="41" xfId="0" applyFont="1" applyFill="1" applyBorder="1" applyAlignment="1" applyProtection="1">
      <alignment horizontal="left" vertical="center" wrapText="1"/>
    </xf>
    <xf numFmtId="0" fontId="1" fillId="5" borderId="19" xfId="0" applyFont="1" applyFill="1" applyBorder="1" applyAlignment="1" applyProtection="1">
      <alignment vertical="center" wrapText="1"/>
    </xf>
    <xf numFmtId="0" fontId="7" fillId="5" borderId="42" xfId="0" applyFont="1" applyFill="1" applyBorder="1" applyAlignment="1" applyProtection="1">
      <alignment horizontal="left" vertical="center" wrapText="1"/>
    </xf>
    <xf numFmtId="0" fontId="7" fillId="5" borderId="42" xfId="0" applyFont="1" applyFill="1" applyBorder="1" applyAlignment="1" applyProtection="1">
      <alignment horizontal="center" vertical="center"/>
    </xf>
    <xf numFmtId="0" fontId="6" fillId="9" borderId="32" xfId="7" applyBorder="1" applyProtection="1">
      <alignment vertical="center" wrapText="1"/>
    </xf>
    <xf numFmtId="0" fontId="7" fillId="9" borderId="33" xfId="2" applyFill="1" applyBorder="1" applyProtection="1">
      <alignment horizontal="left" vertical="center" wrapText="1"/>
    </xf>
    <xf numFmtId="0" fontId="7" fillId="9" borderId="16" xfId="2" applyFill="1" applyBorder="1" applyProtection="1">
      <alignment horizontal="left" vertical="center" wrapText="1"/>
    </xf>
    <xf numFmtId="0" fontId="7" fillId="5" borderId="11" xfId="2">
      <alignment horizontal="left" vertical="center" wrapText="1"/>
      <protection locked="0"/>
    </xf>
    <xf numFmtId="14" fontId="7" fillId="5" borderId="11" xfId="0" applyNumberFormat="1" applyFont="1" applyFill="1" applyBorder="1" applyAlignment="1" applyProtection="1">
      <alignment horizontal="left" vertical="center" wrapText="1"/>
      <protection locked="0"/>
    </xf>
    <xf numFmtId="0" fontId="7" fillId="5" borderId="36" xfId="2" applyFill="1" applyBorder="1">
      <alignment horizontal="left" vertical="center" wrapText="1"/>
      <protection locked="0"/>
    </xf>
    <xf numFmtId="0" fontId="6" fillId="9" borderId="37" xfId="8">
      <alignment vertical="center" wrapText="1"/>
    </xf>
    <xf numFmtId="0" fontId="7" fillId="5" borderId="38" xfId="2" applyFill="1" applyBorder="1">
      <alignment horizontal="left" vertical="center" wrapText="1"/>
      <protection locked="0"/>
    </xf>
    <xf numFmtId="0" fontId="7" fillId="5" borderId="37" xfId="2" applyFill="1" applyBorder="1">
      <alignment horizontal="left" vertical="center" wrapText="1"/>
      <protection locked="0"/>
    </xf>
    <xf numFmtId="0" fontId="7" fillId="5" borderId="11" xfId="2" applyFill="1" applyBorder="1">
      <alignment horizontal="left" vertical="center" wrapText="1"/>
      <protection locked="0"/>
    </xf>
    <xf numFmtId="0" fontId="7" fillId="5" borderId="41" xfId="2" applyFill="1" applyBorder="1">
      <alignment horizontal="left" vertical="center" wrapText="1"/>
      <protection locked="0"/>
    </xf>
    <xf numFmtId="0" fontId="7" fillId="5" borderId="47" xfId="2" applyFill="1" applyBorder="1">
      <alignment horizontal="left" vertical="center" wrapText="1"/>
      <protection locked="0"/>
    </xf>
    <xf numFmtId="14" fontId="7" fillId="5" borderId="48" xfId="2" applyNumberFormat="1" applyFill="1" applyBorder="1">
      <alignment horizontal="left" vertical="center" wrapText="1"/>
      <protection locked="0"/>
    </xf>
    <xf numFmtId="0" fontId="7" fillId="5" borderId="48" xfId="2" applyFill="1" applyBorder="1">
      <alignment horizontal="left" vertical="center" wrapText="1"/>
      <protection locked="0"/>
    </xf>
    <xf numFmtId="6" fontId="7" fillId="5" borderId="56" xfId="0" applyNumberFormat="1" applyFont="1" applyFill="1" applyBorder="1" applyAlignment="1" applyProtection="1">
      <alignment horizontal="right" vertical="center"/>
    </xf>
    <xf numFmtId="0" fontId="0" fillId="9" borderId="64" xfId="0" applyFill="1" applyBorder="1" applyProtection="1"/>
    <xf numFmtId="0" fontId="0" fillId="9" borderId="0" xfId="0" applyFill="1" applyBorder="1" applyProtection="1"/>
    <xf numFmtId="0" fontId="7" fillId="9" borderId="64" xfId="2" applyFill="1" applyBorder="1" applyProtection="1">
      <alignment horizontal="left" vertical="center" wrapText="1"/>
    </xf>
    <xf numFmtId="0" fontId="7" fillId="5" borderId="58" xfId="2" applyFill="1" applyBorder="1">
      <alignment horizontal="left" vertical="center" wrapText="1"/>
      <protection locked="0"/>
    </xf>
    <xf numFmtId="6" fontId="7" fillId="5" borderId="54" xfId="0" applyNumberFormat="1" applyFont="1" applyFill="1" applyBorder="1" applyAlignment="1" applyProtection="1">
      <alignment vertical="center"/>
    </xf>
    <xf numFmtId="6" fontId="7" fillId="5" borderId="55" xfId="0" applyNumberFormat="1" applyFont="1" applyFill="1" applyBorder="1" applyAlignment="1" applyProtection="1">
      <alignment horizontal="right" vertical="center"/>
    </xf>
    <xf numFmtId="0" fontId="7" fillId="5" borderId="25" xfId="2" applyFill="1" applyBorder="1">
      <alignment horizontal="left" vertical="center" wrapText="1"/>
      <protection locked="0"/>
    </xf>
    <xf numFmtId="0" fontId="7" fillId="5" borderId="49" xfId="2" applyFill="1" applyBorder="1">
      <alignment horizontal="left" vertical="center" wrapText="1"/>
      <protection locked="0"/>
    </xf>
    <xf numFmtId="0" fontId="7" fillId="5" borderId="50" xfId="2" applyFill="1" applyBorder="1">
      <alignment horizontal="left" vertical="center" wrapText="1"/>
      <protection locked="0"/>
    </xf>
    <xf numFmtId="0" fontId="6" fillId="9" borderId="11" xfId="7" applyBorder="1" applyProtection="1">
      <alignment vertical="center" wrapText="1"/>
    </xf>
    <xf numFmtId="0" fontId="6" fillId="9" borderId="37" xfId="8" applyBorder="1" applyProtection="1">
      <alignment vertical="center" wrapText="1"/>
    </xf>
    <xf numFmtId="14" fontId="7" fillId="5" borderId="41" xfId="2" applyNumberFormat="1" applyFill="1" applyBorder="1">
      <alignment horizontal="left" vertical="center" wrapText="1"/>
      <protection locked="0"/>
    </xf>
    <xf numFmtId="6" fontId="7" fillId="5" borderId="74" xfId="2" applyNumberFormat="1" applyFill="1" applyBorder="1">
      <alignment horizontal="left" vertical="center" wrapText="1"/>
      <protection locked="0"/>
    </xf>
    <xf numFmtId="6" fontId="7" fillId="5" borderId="75" xfId="2" applyNumberFormat="1" applyFill="1" applyBorder="1">
      <alignment horizontal="left" vertical="center" wrapText="1"/>
      <protection locked="0"/>
    </xf>
    <xf numFmtId="0" fontId="6" fillId="9" borderId="36" xfId="7" applyBorder="1" applyAlignment="1" applyProtection="1">
      <alignment horizontal="center" vertical="center" wrapText="1"/>
    </xf>
    <xf numFmtId="0" fontId="7" fillId="5" borderId="42" xfId="2" applyFill="1" applyBorder="1" applyAlignment="1">
      <alignment horizontal="center" vertical="center" wrapText="1"/>
      <protection locked="0"/>
    </xf>
    <xf numFmtId="0" fontId="7" fillId="5" borderId="42" xfId="2" applyBorder="1" applyAlignment="1">
      <alignment horizontal="center" vertical="center" wrapText="1"/>
      <protection locked="0"/>
    </xf>
    <xf numFmtId="14" fontId="7" fillId="5" borderId="42" xfId="0" applyNumberFormat="1" applyFont="1" applyFill="1" applyBorder="1" applyAlignment="1" applyProtection="1">
      <alignment horizontal="center" vertical="center" wrapText="1"/>
      <protection locked="0"/>
    </xf>
    <xf numFmtId="0" fontId="7" fillId="5" borderId="42" xfId="0" applyFont="1" applyFill="1" applyBorder="1" applyAlignment="1" applyProtection="1">
      <alignment horizontal="center" vertical="center" wrapText="1"/>
    </xf>
    <xf numFmtId="0" fontId="6" fillId="9" borderId="42" xfId="8" applyBorder="1" applyAlignment="1">
      <alignment horizontal="center" vertical="center" wrapText="1"/>
    </xf>
    <xf numFmtId="14" fontId="7" fillId="5" borderId="25" xfId="2" applyNumberFormat="1" applyFill="1" applyBorder="1">
      <alignment horizontal="left" vertical="center" wrapText="1"/>
      <protection locked="0"/>
    </xf>
    <xf numFmtId="0" fontId="7" fillId="9" borderId="36" xfId="2" applyFill="1" applyBorder="1" applyAlignment="1" applyProtection="1">
      <alignment horizontal="center" vertical="center" wrapText="1"/>
    </xf>
    <xf numFmtId="0" fontId="7" fillId="5" borderId="80" xfId="2" applyFill="1" applyBorder="1">
      <alignment horizontal="left" vertical="center" wrapText="1"/>
      <protection locked="0"/>
    </xf>
    <xf numFmtId="14" fontId="7" fillId="5" borderId="50" xfId="2" applyNumberFormat="1" applyFill="1" applyBorder="1" applyAlignment="1">
      <alignment horizontal="center" vertical="center" wrapText="1"/>
      <protection locked="0"/>
    </xf>
    <xf numFmtId="0" fontId="7" fillId="5" borderId="50" xfId="0" applyFont="1" applyFill="1" applyBorder="1" applyAlignment="1" applyProtection="1">
      <alignment horizontal="center" vertical="center" wrapText="1"/>
    </xf>
    <xf numFmtId="0" fontId="7" fillId="0" borderId="50" xfId="2" applyFill="1" applyBorder="1" applyAlignment="1">
      <alignment horizontal="center" vertical="center" wrapText="1"/>
      <protection locked="0"/>
    </xf>
    <xf numFmtId="0" fontId="7" fillId="5" borderId="56" xfId="2" applyFill="1" applyBorder="1">
      <alignment horizontal="left" vertical="center" wrapText="1"/>
      <protection locked="0"/>
    </xf>
    <xf numFmtId="0" fontId="0" fillId="9" borderId="76" xfId="0" applyFill="1" applyBorder="1" applyProtection="1"/>
    <xf numFmtId="0" fontId="6" fillId="9" borderId="1" xfId="8" applyFill="1" applyBorder="1" applyAlignment="1">
      <alignment wrapText="1"/>
    </xf>
    <xf numFmtId="0" fontId="6" fillId="9" borderId="24" xfId="8" applyFill="1" applyBorder="1" applyAlignment="1">
      <alignment wrapText="1"/>
    </xf>
    <xf numFmtId="0" fontId="6" fillId="9" borderId="25" xfId="8" applyFill="1" applyBorder="1" applyAlignment="1">
      <alignment wrapText="1"/>
    </xf>
    <xf numFmtId="14" fontId="7" fillId="5" borderId="11" xfId="17" applyNumberFormat="1" applyFont="1" applyFill="1" applyBorder="1" applyAlignment="1" applyProtection="1">
      <alignment horizontal="left" vertical="center" wrapText="1"/>
      <protection locked="0"/>
    </xf>
    <xf numFmtId="0" fontId="7" fillId="5" borderId="11" xfId="2">
      <alignment horizontal="left" vertical="center" wrapText="1"/>
      <protection locked="0"/>
    </xf>
    <xf numFmtId="0" fontId="7" fillId="5" borderId="11" xfId="2" applyFill="1" applyBorder="1">
      <alignment horizontal="left" vertical="center" wrapText="1"/>
      <protection locked="0"/>
    </xf>
    <xf numFmtId="0" fontId="7" fillId="5" borderId="47" xfId="2" applyFill="1" applyBorder="1">
      <alignment horizontal="left" vertical="center" wrapText="1"/>
      <protection locked="0"/>
    </xf>
    <xf numFmtId="0" fontId="7" fillId="5" borderId="48" xfId="2" applyFill="1" applyBorder="1">
      <alignment horizontal="left" vertical="center" wrapText="1"/>
      <protection locked="0"/>
    </xf>
    <xf numFmtId="0" fontId="7" fillId="5" borderId="38" xfId="2" applyFill="1" applyBorder="1">
      <alignment horizontal="left" vertical="center" wrapText="1"/>
      <protection locked="0"/>
    </xf>
    <xf numFmtId="0" fontId="7" fillId="5" borderId="37" xfId="2" applyFill="1" applyBorder="1">
      <alignment horizontal="left" vertical="center" wrapText="1"/>
      <protection locked="0"/>
    </xf>
    <xf numFmtId="0" fontId="6" fillId="9" borderId="37" xfId="8">
      <alignment vertical="center" wrapText="1"/>
    </xf>
    <xf numFmtId="0" fontId="6" fillId="9" borderId="32" xfId="7" applyBorder="1" applyProtection="1">
      <alignment vertical="center" wrapText="1"/>
    </xf>
    <xf numFmtId="0" fontId="7" fillId="5" borderId="36" xfId="2" applyFill="1" applyBorder="1">
      <alignment horizontal="left" vertical="center" wrapText="1"/>
      <protection locked="0"/>
    </xf>
    <xf numFmtId="0" fontId="7" fillId="9" borderId="33" xfId="2" applyFill="1" applyBorder="1" applyProtection="1">
      <alignment horizontal="left" vertical="center" wrapText="1"/>
    </xf>
    <xf numFmtId="0" fontId="7" fillId="9" borderId="16" xfId="2" applyFill="1" applyBorder="1" applyProtection="1">
      <alignment horizontal="left" vertical="center" wrapText="1"/>
    </xf>
    <xf numFmtId="0" fontId="6" fillId="9" borderId="34" xfId="7" applyBorder="1" applyProtection="1">
      <alignment vertical="center" wrapText="1"/>
    </xf>
    <xf numFmtId="14" fontId="7" fillId="5" borderId="41" xfId="2" applyNumberFormat="1" applyFill="1" applyBorder="1">
      <alignment horizontal="left" vertical="center" wrapText="1"/>
      <protection locked="0"/>
    </xf>
    <xf numFmtId="15" fontId="7" fillId="5" borderId="41" xfId="2" applyNumberFormat="1" applyFill="1" applyBorder="1">
      <alignment horizontal="left" vertical="center" wrapText="1"/>
      <protection locked="0"/>
    </xf>
    <xf numFmtId="14" fontId="7" fillId="5" borderId="11" xfId="17" applyNumberFormat="1" applyFont="1" applyFill="1" applyBorder="1" applyAlignment="1" applyProtection="1">
      <alignment horizontal="left" vertical="center" wrapText="1"/>
      <protection locked="0"/>
    </xf>
    <xf numFmtId="0" fontId="7" fillId="5" borderId="11" xfId="2">
      <alignment horizontal="left" vertical="center" wrapText="1"/>
      <protection locked="0"/>
    </xf>
    <xf numFmtId="0" fontId="7" fillId="5" borderId="11" xfId="2" applyFill="1" applyBorder="1">
      <alignment horizontal="left" vertical="center" wrapText="1"/>
      <protection locked="0"/>
    </xf>
    <xf numFmtId="0" fontId="7" fillId="5" borderId="47" xfId="2" applyFill="1" applyBorder="1">
      <alignment horizontal="left" vertical="center" wrapText="1"/>
      <protection locked="0"/>
    </xf>
    <xf numFmtId="0" fontId="7" fillId="5" borderId="48" xfId="2" applyFill="1" applyBorder="1">
      <alignment horizontal="left" vertical="center" wrapText="1"/>
      <protection locked="0"/>
    </xf>
    <xf numFmtId="0" fontId="7" fillId="5" borderId="38" xfId="2" applyFill="1" applyBorder="1">
      <alignment horizontal="left" vertical="center" wrapText="1"/>
      <protection locked="0"/>
    </xf>
    <xf numFmtId="0" fontId="7" fillId="5" borderId="37" xfId="2" applyFill="1" applyBorder="1">
      <alignment horizontal="left" vertical="center" wrapText="1"/>
      <protection locked="0"/>
    </xf>
    <xf numFmtId="0" fontId="6" fillId="9" borderId="37" xfId="8">
      <alignment vertical="center" wrapText="1"/>
    </xf>
    <xf numFmtId="0" fontId="6" fillId="9" borderId="32" xfId="7" applyBorder="1" applyProtection="1">
      <alignment vertical="center" wrapText="1"/>
    </xf>
    <xf numFmtId="0" fontId="7" fillId="5" borderId="36" xfId="2" applyFill="1" applyBorder="1">
      <alignment horizontal="left" vertical="center" wrapText="1"/>
      <protection locked="0"/>
    </xf>
    <xf numFmtId="0" fontId="7" fillId="9" borderId="33" xfId="2" applyFill="1" applyBorder="1" applyProtection="1">
      <alignment horizontal="left" vertical="center" wrapText="1"/>
    </xf>
    <xf numFmtId="0" fontId="7" fillId="9" borderId="16" xfId="2" applyFill="1" applyBorder="1" applyProtection="1">
      <alignment horizontal="left" vertical="center" wrapText="1"/>
    </xf>
    <xf numFmtId="0" fontId="6" fillId="9" borderId="34" xfId="7" applyBorder="1" applyProtection="1">
      <alignment vertical="center" wrapText="1"/>
    </xf>
    <xf numFmtId="14" fontId="7" fillId="5" borderId="41" xfId="2" applyNumberFormat="1" applyFill="1" applyBorder="1">
      <alignment horizontal="left" vertical="center" wrapText="1"/>
      <protection locked="0"/>
    </xf>
    <xf numFmtId="14" fontId="7" fillId="5" borderId="41" xfId="2" applyNumberFormat="1" applyFill="1" applyBorder="1" applyProtection="1">
      <alignment horizontal="left" vertical="center" wrapText="1"/>
      <protection locked="0"/>
    </xf>
    <xf numFmtId="0" fontId="7" fillId="5" borderId="48" xfId="2" applyFill="1" applyBorder="1" applyProtection="1">
      <alignment horizontal="left" vertical="center" wrapText="1"/>
      <protection locked="0"/>
    </xf>
    <xf numFmtId="0" fontId="7" fillId="5" borderId="11" xfId="2" applyProtection="1">
      <alignment horizontal="left" vertical="center" wrapText="1"/>
      <protection locked="0"/>
    </xf>
    <xf numFmtId="0" fontId="7" fillId="5" borderId="42" xfId="17" applyFont="1" applyFill="1" applyBorder="1" applyAlignment="1" applyProtection="1">
      <alignment horizontal="center" vertical="center"/>
      <protection locked="0"/>
    </xf>
    <xf numFmtId="0" fontId="7" fillId="5" borderId="19" xfId="17" applyFont="1" applyFill="1" applyBorder="1" applyAlignment="1" applyProtection="1">
      <alignment horizontal="left" vertical="center" wrapText="1"/>
      <protection locked="0"/>
    </xf>
    <xf numFmtId="0" fontId="7" fillId="5" borderId="36" xfId="2" applyFill="1" applyBorder="1" applyProtection="1">
      <alignment horizontal="left" vertical="center" wrapText="1"/>
      <protection locked="0"/>
    </xf>
    <xf numFmtId="0" fontId="7" fillId="5" borderId="38" xfId="2" applyFill="1" applyBorder="1" applyProtection="1">
      <alignment horizontal="left" vertical="center" wrapText="1"/>
      <protection locked="0"/>
    </xf>
    <xf numFmtId="0" fontId="7" fillId="5" borderId="37" xfId="2" applyFill="1" applyBorder="1" applyProtection="1">
      <alignment horizontal="left" vertical="center" wrapText="1"/>
      <protection locked="0"/>
    </xf>
    <xf numFmtId="0" fontId="7" fillId="5" borderId="11" xfId="2" applyFill="1" applyBorder="1" applyProtection="1">
      <alignment horizontal="left" vertical="center" wrapText="1"/>
      <protection locked="0"/>
    </xf>
    <xf numFmtId="0" fontId="7" fillId="5" borderId="47" xfId="2" applyFill="1" applyBorder="1" applyProtection="1">
      <alignment horizontal="left" vertical="center" wrapText="1"/>
      <protection locked="0"/>
    </xf>
    <xf numFmtId="14" fontId="7" fillId="5" borderId="11" xfId="18" applyNumberFormat="1" applyFont="1" applyFill="1" applyBorder="1" applyAlignment="1" applyProtection="1">
      <alignment horizontal="left" vertical="center" wrapText="1"/>
      <protection locked="0"/>
    </xf>
    <xf numFmtId="0" fontId="7" fillId="5" borderId="11" xfId="2">
      <alignment horizontal="left" vertical="center" wrapText="1"/>
      <protection locked="0"/>
    </xf>
    <xf numFmtId="0" fontId="7" fillId="5" borderId="11" xfId="2" applyFill="1" applyBorder="1">
      <alignment horizontal="left" vertical="center" wrapText="1"/>
      <protection locked="0"/>
    </xf>
    <xf numFmtId="0" fontId="7" fillId="5" borderId="47" xfId="2" applyFill="1" applyBorder="1">
      <alignment horizontal="left" vertical="center" wrapText="1"/>
      <protection locked="0"/>
    </xf>
    <xf numFmtId="0" fontId="7" fillId="5" borderId="48" xfId="2" applyFill="1" applyBorder="1">
      <alignment horizontal="left" vertical="center" wrapText="1"/>
      <protection locked="0"/>
    </xf>
    <xf numFmtId="0" fontId="7" fillId="5" borderId="38" xfId="2" applyFill="1" applyBorder="1">
      <alignment horizontal="left" vertical="center" wrapText="1"/>
      <protection locked="0"/>
    </xf>
    <xf numFmtId="0" fontId="7" fillId="5" borderId="37" xfId="2" applyFill="1" applyBorder="1">
      <alignment horizontal="left" vertical="center" wrapText="1"/>
      <protection locked="0"/>
    </xf>
    <xf numFmtId="0" fontId="6" fillId="9" borderId="37" xfId="8">
      <alignment vertical="center" wrapText="1"/>
    </xf>
    <xf numFmtId="0" fontId="6" fillId="9" borderId="32" xfId="7" applyBorder="1" applyProtection="1">
      <alignment vertical="center" wrapText="1"/>
    </xf>
    <xf numFmtId="0" fontId="7" fillId="5" borderId="36" xfId="2" applyFill="1" applyBorder="1">
      <alignment horizontal="left" vertical="center" wrapText="1"/>
      <protection locked="0"/>
    </xf>
    <xf numFmtId="0" fontId="7" fillId="9" borderId="33" xfId="2" applyFill="1" applyBorder="1" applyProtection="1">
      <alignment horizontal="left" vertical="center" wrapText="1"/>
    </xf>
    <xf numFmtId="0" fontId="7" fillId="9" borderId="16" xfId="2" applyFill="1" applyBorder="1" applyProtection="1">
      <alignment horizontal="left" vertical="center" wrapText="1"/>
    </xf>
    <xf numFmtId="0" fontId="6" fillId="9" borderId="34" xfId="7" applyBorder="1" applyProtection="1">
      <alignment vertical="center" wrapText="1"/>
    </xf>
    <xf numFmtId="14" fontId="7" fillId="5" borderId="41" xfId="2" applyNumberFormat="1" applyFill="1" applyBorder="1">
      <alignment horizontal="left" vertical="center" wrapText="1"/>
      <protection locked="0"/>
    </xf>
    <xf numFmtId="0" fontId="7" fillId="5" borderId="36" xfId="2" applyFill="1" applyBorder="1" applyProtection="1">
      <alignment horizontal="left" vertical="center" wrapText="1"/>
      <protection locked="0"/>
    </xf>
    <xf numFmtId="0" fontId="7" fillId="5" borderId="38" xfId="2" applyFill="1" applyBorder="1" applyProtection="1">
      <alignment horizontal="left" vertical="center" wrapText="1"/>
      <protection locked="0"/>
    </xf>
    <xf numFmtId="0" fontId="7" fillId="5" borderId="37" xfId="2" applyFill="1" applyBorder="1" applyProtection="1">
      <alignment horizontal="left" vertical="center" wrapText="1"/>
      <protection locked="0"/>
    </xf>
    <xf numFmtId="0" fontId="7" fillId="5" borderId="11" xfId="2" applyProtection="1">
      <alignment horizontal="left" vertical="center" wrapText="1"/>
      <protection locked="0"/>
    </xf>
    <xf numFmtId="0" fontId="7" fillId="5" borderId="48" xfId="2" applyFill="1" applyBorder="1" applyProtection="1">
      <alignment horizontal="left" vertical="center" wrapText="1"/>
      <protection locked="0"/>
    </xf>
    <xf numFmtId="0" fontId="7" fillId="5" borderId="11" xfId="2" applyFill="1" applyBorder="1" applyProtection="1">
      <alignment horizontal="left" vertical="center" wrapText="1"/>
      <protection locked="0"/>
    </xf>
    <xf numFmtId="14" fontId="7" fillId="5" borderId="41" xfId="2" applyNumberFormat="1" applyFill="1" applyBorder="1" applyProtection="1">
      <alignment horizontal="left" vertical="center" wrapText="1"/>
      <protection locked="0"/>
    </xf>
    <xf numFmtId="14" fontId="7" fillId="5" borderId="11" xfId="2" applyNumberFormat="1">
      <alignment horizontal="left" vertical="center" wrapText="1"/>
      <protection locked="0"/>
    </xf>
    <xf numFmtId="14" fontId="7" fillId="5" borderId="11" xfId="2" applyNumberFormat="1" applyFill="1" applyBorder="1">
      <alignment horizontal="left" vertical="center" wrapText="1"/>
      <protection locked="0"/>
    </xf>
    <xf numFmtId="0" fontId="7" fillId="6" borderId="13" xfId="2" applyFill="1" applyBorder="1" applyAlignment="1">
      <alignment horizontal="center" vertical="center" wrapText="1"/>
      <protection locked="0"/>
    </xf>
    <xf numFmtId="14" fontId="7" fillId="5" borderId="11" xfId="19" applyNumberFormat="1" applyFont="1" applyFill="1" applyBorder="1" applyAlignment="1" applyProtection="1">
      <alignment horizontal="left" vertical="center" wrapText="1"/>
      <protection locked="0"/>
    </xf>
    <xf numFmtId="0" fontId="7" fillId="5" borderId="11" xfId="2">
      <alignment horizontal="left" vertical="center" wrapText="1"/>
      <protection locked="0"/>
    </xf>
    <xf numFmtId="0" fontId="7" fillId="5" borderId="36" xfId="2" applyFill="1" applyBorder="1">
      <alignment horizontal="left" vertical="center" wrapText="1"/>
      <protection locked="0"/>
    </xf>
    <xf numFmtId="0" fontId="7" fillId="5" borderId="38" xfId="2" applyFill="1" applyBorder="1">
      <alignment horizontal="left" vertical="center" wrapText="1"/>
      <protection locked="0"/>
    </xf>
    <xf numFmtId="0" fontId="7" fillId="5" borderId="37" xfId="2" applyFill="1" applyBorder="1">
      <alignment horizontal="left" vertical="center" wrapText="1"/>
      <protection locked="0"/>
    </xf>
    <xf numFmtId="0" fontId="7" fillId="5" borderId="11" xfId="2" applyFill="1" applyBorder="1">
      <alignment horizontal="left" vertical="center" wrapText="1"/>
      <protection locked="0"/>
    </xf>
    <xf numFmtId="0" fontId="6" fillId="9" borderId="86" xfId="7" applyBorder="1" applyAlignment="1" applyProtection="1">
      <alignment horizontal="center" vertical="center" wrapText="1"/>
    </xf>
    <xf numFmtId="0" fontId="7" fillId="5" borderId="84" xfId="2" applyFill="1" applyBorder="1" applyAlignment="1">
      <alignment horizontal="center" vertical="center" wrapText="1"/>
      <protection locked="0"/>
    </xf>
    <xf numFmtId="0" fontId="7" fillId="5" borderId="15" xfId="2" applyFill="1" applyBorder="1" applyAlignment="1">
      <alignment horizontal="center" vertical="center" wrapText="1"/>
      <protection locked="0"/>
    </xf>
    <xf numFmtId="0" fontId="7" fillId="5" borderId="86" xfId="2" applyFill="1" applyBorder="1" applyAlignment="1">
      <alignment horizontal="center" vertical="center" wrapText="1"/>
      <protection locked="0"/>
    </xf>
    <xf numFmtId="0" fontId="7" fillId="5" borderId="85" xfId="2" applyFill="1" applyBorder="1" applyAlignment="1">
      <alignment horizontal="center" vertical="center" wrapText="1"/>
      <protection locked="0"/>
    </xf>
    <xf numFmtId="0" fontId="7" fillId="5" borderId="76" xfId="2" applyFill="1" applyBorder="1" applyAlignment="1">
      <alignment horizontal="center" vertical="center" wrapText="1"/>
      <protection locked="0"/>
    </xf>
    <xf numFmtId="14" fontId="7" fillId="5" borderId="84" xfId="19" applyNumberFormat="1" applyFont="1" applyFill="1" applyBorder="1" applyAlignment="1" applyProtection="1">
      <alignment horizontal="center" vertical="center" wrapText="1"/>
      <protection locked="0"/>
    </xf>
    <xf numFmtId="0" fontId="6" fillId="9" borderId="64" xfId="7" applyBorder="1" applyAlignment="1" applyProtection="1">
      <alignment horizontal="center" vertical="center" wrapText="1"/>
    </xf>
    <xf numFmtId="0" fontId="7" fillId="5" borderId="84" xfId="2" applyBorder="1" applyAlignment="1">
      <alignment horizontal="center" vertical="center" wrapText="1"/>
      <protection locked="0"/>
    </xf>
    <xf numFmtId="0" fontId="6" fillId="9" borderId="76" xfId="8" applyBorder="1" applyAlignment="1">
      <alignment horizontal="center" vertical="center" wrapText="1"/>
    </xf>
    <xf numFmtId="0" fontId="7" fillId="5" borderId="20" xfId="2" applyFill="1" applyBorder="1">
      <alignment horizontal="left" vertical="center" wrapText="1"/>
      <protection locked="0"/>
    </xf>
    <xf numFmtId="0" fontId="6" fillId="9" borderId="83" xfId="7" applyBorder="1" applyAlignment="1" applyProtection="1">
      <alignment horizontal="center" vertical="center" wrapText="1"/>
    </xf>
    <xf numFmtId="0" fontId="7" fillId="5" borderId="86" xfId="2" applyBorder="1" applyAlignment="1">
      <alignment horizontal="center" vertical="center" wrapText="1"/>
      <protection locked="0"/>
    </xf>
    <xf numFmtId="0" fontId="6" fillId="9" borderId="85" xfId="8" applyBorder="1" applyAlignment="1">
      <alignment horizontal="center" vertical="center" wrapText="1"/>
    </xf>
    <xf numFmtId="0" fontId="7" fillId="5" borderId="11" xfId="2" applyProtection="1">
      <alignment horizontal="left" vertical="center" wrapText="1"/>
      <protection locked="0"/>
    </xf>
    <xf numFmtId="14" fontId="7" fillId="5" borderId="41" xfId="2" applyNumberFormat="1" applyFill="1" applyBorder="1">
      <alignment horizontal="left" vertical="center" wrapText="1"/>
      <protection locked="0"/>
    </xf>
    <xf numFmtId="0" fontId="7" fillId="5" borderId="11" xfId="2" applyFill="1" applyBorder="1" applyProtection="1">
      <alignment horizontal="left" vertical="center" wrapText="1"/>
      <protection locked="0"/>
    </xf>
    <xf numFmtId="14" fontId="7" fillId="5" borderId="41" xfId="2" applyNumberFormat="1" applyFill="1" applyBorder="1" applyProtection="1">
      <alignment horizontal="left" vertical="center" wrapText="1"/>
      <protection locked="0"/>
    </xf>
    <xf numFmtId="0" fontId="7" fillId="5" borderId="36" xfId="2" applyFill="1" applyBorder="1" applyProtection="1">
      <alignment horizontal="left" vertical="center" wrapText="1"/>
      <protection locked="0"/>
    </xf>
    <xf numFmtId="0" fontId="7" fillId="5" borderId="38" xfId="2" applyFill="1" applyBorder="1" applyProtection="1">
      <alignment horizontal="left" vertical="center" wrapText="1"/>
      <protection locked="0"/>
    </xf>
    <xf numFmtId="0" fontId="7" fillId="5" borderId="37" xfId="2" applyFill="1" applyBorder="1" applyProtection="1">
      <alignment horizontal="left" vertical="center" wrapText="1"/>
      <protection locked="0"/>
    </xf>
    <xf numFmtId="0" fontId="6" fillId="9" borderId="64" xfId="7" applyFont="1" applyBorder="1" applyAlignment="1" applyProtection="1">
      <alignment horizontal="center" vertical="center" wrapText="1"/>
    </xf>
    <xf numFmtId="0" fontId="6" fillId="9" borderId="76" xfId="8" applyFont="1" applyBorder="1" applyAlignment="1">
      <alignment horizontal="center" vertical="center" wrapText="1"/>
    </xf>
    <xf numFmtId="14" fontId="7" fillId="5" borderId="84" xfId="2" applyNumberFormat="1" applyFont="1" applyFill="1" applyBorder="1" applyAlignment="1">
      <alignment horizontal="center" vertical="center" wrapText="1"/>
      <protection locked="0"/>
    </xf>
    <xf numFmtId="0" fontId="6" fillId="4" borderId="13" xfId="1" applyBorder="1">
      <alignment horizontal="center" vertical="center"/>
    </xf>
    <xf numFmtId="6" fontId="7" fillId="5" borderId="58" xfId="0" applyNumberFormat="1" applyFont="1" applyFill="1" applyBorder="1" applyAlignment="1" applyProtection="1">
      <alignment horizontal="right" vertical="center"/>
    </xf>
    <xf numFmtId="6" fontId="7" fillId="5" borderId="55" xfId="10" applyNumberFormat="1" applyFont="1" applyFill="1" applyBorder="1" applyAlignment="1" applyProtection="1">
      <alignment horizontal="right" vertical="center"/>
      <protection locked="0"/>
    </xf>
    <xf numFmtId="6" fontId="7" fillId="5" borderId="74" xfId="2" applyNumberFormat="1" applyFill="1" applyBorder="1" applyProtection="1">
      <alignment horizontal="left" vertical="center" wrapText="1"/>
      <protection locked="0"/>
    </xf>
    <xf numFmtId="0" fontId="7" fillId="5" borderId="58" xfId="2" applyFill="1" applyBorder="1" applyProtection="1">
      <alignment horizontal="left" vertical="center" wrapText="1"/>
      <protection locked="0"/>
    </xf>
    <xf numFmtId="8" fontId="7" fillId="5" borderId="74" xfId="2" applyNumberFormat="1" applyFill="1" applyBorder="1" applyProtection="1">
      <alignment horizontal="left" vertical="center" wrapText="1"/>
      <protection locked="0"/>
    </xf>
    <xf numFmtId="8" fontId="7" fillId="5" borderId="58" xfId="2" applyNumberFormat="1" applyFill="1" applyBorder="1" applyProtection="1">
      <alignment horizontal="left" vertical="center" wrapText="1"/>
      <protection locked="0"/>
    </xf>
    <xf numFmtId="6" fontId="7" fillId="5" borderId="58" xfId="2" applyNumberFormat="1" applyFill="1" applyBorder="1" applyProtection="1">
      <alignment horizontal="left" vertical="center" wrapText="1"/>
      <protection locked="0"/>
    </xf>
    <xf numFmtId="8" fontId="7" fillId="5" borderId="74" xfId="2" applyNumberFormat="1" applyFill="1" applyBorder="1">
      <alignment horizontal="left" vertical="center" wrapText="1"/>
      <protection locked="0"/>
    </xf>
    <xf numFmtId="44" fontId="7" fillId="5" borderId="74" xfId="16" applyFont="1" applyFill="1" applyBorder="1" applyAlignment="1" applyProtection="1">
      <alignment horizontal="left" vertical="center" wrapText="1"/>
      <protection locked="0"/>
    </xf>
    <xf numFmtId="0" fontId="7" fillId="9" borderId="74" xfId="2" applyFill="1" applyBorder="1" applyAlignment="1" applyProtection="1">
      <alignment horizontal="center" vertical="center" wrapText="1"/>
    </xf>
    <xf numFmtId="6" fontId="7" fillId="5" borderId="55" xfId="2" applyNumberFormat="1" applyFill="1" applyBorder="1" applyAlignment="1">
      <alignment horizontal="center" vertical="center" wrapText="1"/>
      <protection locked="0"/>
    </xf>
    <xf numFmtId="6" fontId="7" fillId="5" borderId="56" xfId="2" applyNumberFormat="1" applyFill="1" applyBorder="1" applyAlignment="1">
      <alignment horizontal="center" vertical="center" wrapText="1"/>
      <protection locked="0"/>
    </xf>
    <xf numFmtId="6" fontId="7" fillId="0" borderId="56" xfId="2" applyNumberFormat="1" applyFill="1" applyBorder="1" applyAlignment="1">
      <alignment horizontal="center" vertical="center" wrapText="1"/>
      <protection locked="0"/>
    </xf>
    <xf numFmtId="6" fontId="7" fillId="0" borderId="55" xfId="2" applyNumberFormat="1" applyFill="1" applyBorder="1" applyAlignment="1">
      <alignment horizontal="center" vertical="center" wrapText="1"/>
      <protection locked="0"/>
    </xf>
    <xf numFmtId="0" fontId="7" fillId="5" borderId="56" xfId="2" applyFill="1" applyBorder="1" applyAlignment="1">
      <alignment horizontal="center" vertical="center" wrapText="1"/>
      <protection locked="0"/>
    </xf>
    <xf numFmtId="165" fontId="7" fillId="5" borderId="56" xfId="16" applyNumberFormat="1" applyFont="1" applyFill="1" applyBorder="1" applyAlignment="1" applyProtection="1">
      <alignment horizontal="center" vertical="center"/>
      <protection locked="0"/>
    </xf>
    <xf numFmtId="6" fontId="7" fillId="5" borderId="54" xfId="17" applyNumberFormat="1" applyFont="1" applyFill="1" applyBorder="1" applyAlignment="1" applyProtection="1">
      <alignment vertical="center"/>
      <protection locked="0"/>
    </xf>
    <xf numFmtId="0" fontId="0" fillId="0" borderId="76" xfId="0" applyBorder="1"/>
    <xf numFmtId="0" fontId="6" fillId="9" borderId="32" xfId="7" applyBorder="1" applyProtection="1">
      <alignment vertical="center" wrapText="1"/>
    </xf>
    <xf numFmtId="0" fontId="7" fillId="9" borderId="33" xfId="2" applyFill="1" applyBorder="1" applyProtection="1">
      <alignment horizontal="left" vertical="center" wrapText="1"/>
    </xf>
    <xf numFmtId="0" fontId="7" fillId="9" borderId="16" xfId="2" applyFill="1" applyBorder="1" applyProtection="1">
      <alignment horizontal="left" vertical="center" wrapText="1"/>
    </xf>
    <xf numFmtId="0" fontId="7" fillId="9" borderId="43" xfId="2" applyFill="1" applyBorder="1" applyProtection="1">
      <alignment horizontal="left" vertical="center" wrapText="1"/>
    </xf>
    <xf numFmtId="0" fontId="7" fillId="5" borderId="11" xfId="2" applyProtection="1">
      <alignment horizontal="left" vertical="center" wrapText="1"/>
      <protection locked="0"/>
    </xf>
    <xf numFmtId="0" fontId="7" fillId="5" borderId="36" xfId="2" applyFill="1" applyBorder="1" applyProtection="1">
      <alignment horizontal="left" vertical="center" wrapText="1"/>
      <protection locked="0"/>
    </xf>
    <xf numFmtId="6" fontId="7" fillId="5" borderId="45" xfId="2" applyNumberFormat="1" applyFill="1" applyBorder="1" applyProtection="1">
      <alignment horizontal="left" vertical="center" wrapText="1"/>
      <protection locked="0"/>
    </xf>
    <xf numFmtId="0" fontId="6" fillId="9" borderId="37" xfId="8">
      <alignment vertical="center" wrapText="1"/>
    </xf>
    <xf numFmtId="0" fontId="7" fillId="5" borderId="38" xfId="2" applyFill="1" applyBorder="1" applyProtection="1">
      <alignment horizontal="left" vertical="center" wrapText="1"/>
      <protection locked="0"/>
    </xf>
    <xf numFmtId="0" fontId="7" fillId="5" borderId="37" xfId="2" applyFill="1" applyBorder="1" applyProtection="1">
      <alignment horizontal="left" vertical="center" wrapText="1"/>
      <protection locked="0"/>
    </xf>
    <xf numFmtId="6" fontId="7" fillId="5" borderId="39" xfId="2" applyNumberFormat="1" applyFill="1" applyBorder="1" applyProtection="1">
      <alignment horizontal="left" vertical="center" wrapText="1"/>
      <protection locked="0"/>
    </xf>
    <xf numFmtId="0" fontId="7" fillId="5" borderId="11" xfId="2" applyFill="1" applyBorder="1" applyProtection="1">
      <alignment horizontal="left" vertical="center" wrapText="1"/>
      <protection locked="0"/>
    </xf>
    <xf numFmtId="14" fontId="7" fillId="5" borderId="41" xfId="2" applyNumberFormat="1" applyFill="1" applyBorder="1" applyProtection="1">
      <alignment horizontal="left" vertical="center" wrapText="1"/>
      <protection locked="0"/>
    </xf>
    <xf numFmtId="0" fontId="7" fillId="5" borderId="47" xfId="2" applyFill="1" applyBorder="1" applyProtection="1">
      <alignment horizontal="left" vertical="center" wrapText="1"/>
      <protection locked="0"/>
    </xf>
    <xf numFmtId="0" fontId="7" fillId="5" borderId="48" xfId="2" applyFill="1" applyBorder="1" applyProtection="1">
      <alignment horizontal="left" vertical="center" wrapText="1"/>
      <protection locked="0"/>
    </xf>
    <xf numFmtId="0" fontId="7" fillId="5" borderId="38" xfId="2" applyFill="1" applyBorder="1">
      <alignment horizontal="left" vertical="center" wrapText="1"/>
      <protection locked="0"/>
    </xf>
    <xf numFmtId="0" fontId="7" fillId="5" borderId="37" xfId="2" applyFill="1" applyBorder="1">
      <alignment horizontal="left" vertical="center" wrapText="1"/>
      <protection locked="0"/>
    </xf>
    <xf numFmtId="0" fontId="7" fillId="5" borderId="39" xfId="2" applyFill="1" applyBorder="1">
      <alignment horizontal="left" vertical="center" wrapText="1"/>
      <protection locked="0"/>
    </xf>
    <xf numFmtId="0" fontId="6" fillId="9" borderId="34" xfId="7" applyBorder="1" applyProtection="1">
      <alignment vertical="center" wrapText="1"/>
    </xf>
    <xf numFmtId="0" fontId="6" fillId="9" borderId="32" xfId="7" applyBorder="1" applyProtection="1">
      <alignment vertical="center" wrapText="1"/>
    </xf>
    <xf numFmtId="0" fontId="7" fillId="9" borderId="33" xfId="2" applyFill="1" applyBorder="1" applyProtection="1">
      <alignment horizontal="left" vertical="center" wrapText="1"/>
    </xf>
    <xf numFmtId="0" fontId="7" fillId="9" borderId="16" xfId="2" applyFill="1" applyBorder="1" applyProtection="1">
      <alignment horizontal="left" vertical="center" wrapText="1"/>
    </xf>
    <xf numFmtId="0" fontId="7" fillId="9" borderId="43" xfId="2" applyFill="1" applyBorder="1" applyProtection="1">
      <alignment horizontal="left" vertical="center" wrapText="1"/>
    </xf>
    <xf numFmtId="0" fontId="7" fillId="5" borderId="11" xfId="2" applyProtection="1">
      <alignment horizontal="left" vertical="center" wrapText="1"/>
      <protection locked="0"/>
    </xf>
    <xf numFmtId="0" fontId="7" fillId="5" borderId="36" xfId="2" applyFill="1" applyBorder="1" applyProtection="1">
      <alignment horizontal="left" vertical="center" wrapText="1"/>
      <protection locked="0"/>
    </xf>
    <xf numFmtId="6" fontId="7" fillId="5" borderId="45" xfId="2" applyNumberFormat="1" applyFill="1" applyBorder="1" applyProtection="1">
      <alignment horizontal="left" vertical="center" wrapText="1"/>
      <protection locked="0"/>
    </xf>
    <xf numFmtId="0" fontId="6" fillId="9" borderId="37" xfId="8">
      <alignment vertical="center" wrapText="1"/>
    </xf>
    <xf numFmtId="0" fontId="7" fillId="5" borderId="38" xfId="2" applyFill="1" applyBorder="1" applyProtection="1">
      <alignment horizontal="left" vertical="center" wrapText="1"/>
      <protection locked="0"/>
    </xf>
    <xf numFmtId="0" fontId="7" fillId="5" borderId="37" xfId="2" applyFill="1" applyBorder="1" applyProtection="1">
      <alignment horizontal="left" vertical="center" wrapText="1"/>
      <protection locked="0"/>
    </xf>
    <xf numFmtId="6" fontId="7" fillId="5" borderId="39" xfId="2" applyNumberFormat="1" applyFill="1" applyBorder="1" applyProtection="1">
      <alignment horizontal="left" vertical="center" wrapText="1"/>
      <protection locked="0"/>
    </xf>
    <xf numFmtId="0" fontId="7" fillId="5" borderId="11" xfId="2" applyFill="1" applyBorder="1" applyProtection="1">
      <alignment horizontal="left" vertical="center" wrapText="1"/>
      <protection locked="0"/>
    </xf>
    <xf numFmtId="14" fontId="7" fillId="5" borderId="41" xfId="2" applyNumberFormat="1" applyFill="1" applyBorder="1" applyProtection="1">
      <alignment horizontal="left" vertical="center" wrapText="1"/>
      <protection locked="0"/>
    </xf>
    <xf numFmtId="0" fontId="7" fillId="5" borderId="47" xfId="2" applyFill="1" applyBorder="1" applyProtection="1">
      <alignment horizontal="left" vertical="center" wrapText="1"/>
      <protection locked="0"/>
    </xf>
    <xf numFmtId="0" fontId="7" fillId="5" borderId="48" xfId="2" applyFill="1" applyBorder="1" applyProtection="1">
      <alignment horizontal="left" vertical="center" wrapText="1"/>
      <protection locked="0"/>
    </xf>
    <xf numFmtId="0" fontId="7" fillId="5" borderId="38" xfId="2" applyFill="1" applyBorder="1">
      <alignment horizontal="left" vertical="center" wrapText="1"/>
      <protection locked="0"/>
    </xf>
    <xf numFmtId="0" fontId="7" fillId="5" borderId="37" xfId="2" applyFill="1" applyBorder="1">
      <alignment horizontal="left" vertical="center" wrapText="1"/>
      <protection locked="0"/>
    </xf>
    <xf numFmtId="0" fontId="7" fillId="5" borderId="39" xfId="2" applyFill="1" applyBorder="1">
      <alignment horizontal="left" vertical="center" wrapText="1"/>
      <protection locked="0"/>
    </xf>
    <xf numFmtId="14" fontId="7" fillId="5" borderId="11" xfId="21" applyNumberFormat="1" applyFont="1" applyFill="1" applyBorder="1" applyAlignment="1" applyProtection="1">
      <alignment horizontal="left" vertical="center" wrapText="1"/>
      <protection locked="0"/>
    </xf>
    <xf numFmtId="0" fontId="6" fillId="9" borderId="34" xfId="7" applyBorder="1" applyProtection="1">
      <alignment vertical="center" wrapText="1"/>
    </xf>
    <xf numFmtId="0" fontId="6" fillId="9" borderId="32" xfId="7" applyBorder="1" applyProtection="1">
      <alignment vertical="center" wrapText="1"/>
    </xf>
    <xf numFmtId="0" fontId="7" fillId="9" borderId="33" xfId="2" applyFill="1" applyBorder="1" applyProtection="1">
      <alignment horizontal="left" vertical="center" wrapText="1"/>
    </xf>
    <xf numFmtId="0" fontId="7" fillId="9" borderId="16" xfId="2" applyFill="1" applyBorder="1" applyProtection="1">
      <alignment horizontal="left" vertical="center" wrapText="1"/>
    </xf>
    <xf numFmtId="0" fontId="7" fillId="9" borderId="43" xfId="2" applyFill="1" applyBorder="1" applyProtection="1">
      <alignment horizontal="left" vertical="center" wrapText="1"/>
    </xf>
    <xf numFmtId="0" fontId="7" fillId="5" borderId="11" xfId="2" applyProtection="1">
      <alignment horizontal="left" vertical="center" wrapText="1"/>
      <protection locked="0"/>
    </xf>
    <xf numFmtId="0" fontId="7" fillId="5" borderId="36" xfId="2" applyFill="1" applyBorder="1" applyProtection="1">
      <alignment horizontal="left" vertical="center" wrapText="1"/>
      <protection locked="0"/>
    </xf>
    <xf numFmtId="0" fontId="6" fillId="9" borderId="37" xfId="8">
      <alignment vertical="center" wrapText="1"/>
    </xf>
    <xf numFmtId="0" fontId="7" fillId="5" borderId="38" xfId="2" applyFill="1" applyBorder="1">
      <alignment horizontal="left" vertical="center" wrapText="1"/>
      <protection locked="0"/>
    </xf>
    <xf numFmtId="0" fontId="7" fillId="5" borderId="37" xfId="2" applyFill="1" applyBorder="1">
      <alignment horizontal="left" vertical="center" wrapText="1"/>
      <protection locked="0"/>
    </xf>
    <xf numFmtId="0" fontId="7" fillId="5" borderId="11" xfId="2">
      <alignment horizontal="left" vertical="center" wrapText="1"/>
      <protection locked="0"/>
    </xf>
    <xf numFmtId="14" fontId="7" fillId="5" borderId="11" xfId="21" applyNumberFormat="1" applyFont="1" applyFill="1" applyBorder="1" applyAlignment="1" applyProtection="1">
      <alignment horizontal="left" vertical="center" wrapText="1"/>
      <protection locked="0"/>
    </xf>
    <xf numFmtId="0" fontId="7" fillId="5" borderId="36" xfId="2" applyFill="1" applyBorder="1">
      <alignment horizontal="left" vertical="center" wrapText="1"/>
      <protection locked="0"/>
    </xf>
    <xf numFmtId="6" fontId="7" fillId="5" borderId="45" xfId="2" applyNumberFormat="1" applyFill="1" applyBorder="1">
      <alignment horizontal="left" vertical="center" wrapText="1"/>
      <protection locked="0"/>
    </xf>
    <xf numFmtId="6" fontId="7" fillId="5" borderId="39" xfId="2" applyNumberFormat="1" applyFill="1" applyBorder="1">
      <alignment horizontal="left" vertical="center" wrapText="1"/>
      <protection locked="0"/>
    </xf>
    <xf numFmtId="0" fontId="6" fillId="9" borderId="37" xfId="8" applyProtection="1">
      <alignment vertical="center" wrapText="1"/>
    </xf>
    <xf numFmtId="0" fontId="7" fillId="5" borderId="36" xfId="2" applyFill="1" applyBorder="1" applyProtection="1">
      <alignment horizontal="left" vertical="center" wrapText="1"/>
      <protection locked="0"/>
    </xf>
    <xf numFmtId="6" fontId="7" fillId="5" borderId="45" xfId="2" applyNumberFormat="1" applyFill="1" applyBorder="1" applyProtection="1">
      <alignment horizontal="left" vertical="center" wrapText="1"/>
      <protection locked="0"/>
    </xf>
    <xf numFmtId="0" fontId="7" fillId="5" borderId="38" xfId="2" applyFill="1" applyBorder="1" applyProtection="1">
      <alignment horizontal="left" vertical="center" wrapText="1"/>
      <protection locked="0"/>
    </xf>
    <xf numFmtId="0" fontId="7" fillId="5" borderId="37" xfId="2" applyFill="1" applyBorder="1" applyProtection="1">
      <alignment horizontal="left" vertical="center" wrapText="1"/>
      <protection locked="0"/>
    </xf>
    <xf numFmtId="6" fontId="7" fillId="5" borderId="39" xfId="2" applyNumberFormat="1" applyFill="1" applyBorder="1" applyProtection="1">
      <alignment horizontal="left" vertical="center" wrapText="1"/>
      <protection locked="0"/>
    </xf>
    <xf numFmtId="14" fontId="7" fillId="5" borderId="41" xfId="2" applyNumberFormat="1" applyFill="1" applyBorder="1" applyProtection="1">
      <alignment horizontal="left" vertical="center" wrapText="1"/>
      <protection locked="0"/>
    </xf>
    <xf numFmtId="0" fontId="7" fillId="5" borderId="47" xfId="2" applyFill="1" applyBorder="1" applyProtection="1">
      <alignment horizontal="left" vertical="center" wrapText="1"/>
      <protection locked="0"/>
    </xf>
    <xf numFmtId="0" fontId="7" fillId="5" borderId="48" xfId="2" applyFill="1" applyBorder="1" applyProtection="1">
      <alignment horizontal="left" vertical="center" wrapText="1"/>
      <protection locked="0"/>
    </xf>
    <xf numFmtId="14" fontId="7" fillId="5" borderId="11" xfId="21" applyNumberFormat="1" applyFont="1" applyFill="1" applyBorder="1" applyAlignment="1" applyProtection="1">
      <alignment horizontal="left" vertical="center" wrapText="1"/>
      <protection locked="0"/>
    </xf>
    <xf numFmtId="8" fontId="7" fillId="5" borderId="39" xfId="2" applyNumberFormat="1" applyFill="1" applyBorder="1" applyProtection="1">
      <alignment horizontal="left" vertical="center" wrapText="1"/>
      <protection locked="0"/>
    </xf>
    <xf numFmtId="0" fontId="7" fillId="5" borderId="24" xfId="2" applyFill="1" applyBorder="1">
      <alignment horizontal="left" vertical="center" wrapText="1"/>
      <protection locked="0"/>
    </xf>
    <xf numFmtId="0" fontId="0" fillId="0" borderId="0" xfId="0"/>
    <xf numFmtId="0" fontId="0" fillId="0" borderId="0" xfId="0"/>
    <xf numFmtId="0" fontId="0" fillId="0" borderId="0" xfId="0"/>
    <xf numFmtId="14" fontId="7" fillId="5" borderId="11" xfId="2" applyNumberFormat="1" applyFill="1" applyBorder="1">
      <alignment horizontal="left" vertical="center" wrapText="1"/>
      <protection locked="0"/>
    </xf>
    <xf numFmtId="0" fontId="7" fillId="5" borderId="19" xfId="2" applyFill="1" applyBorder="1">
      <alignment horizontal="left" vertical="center" wrapText="1"/>
      <protection locked="0"/>
    </xf>
    <xf numFmtId="14" fontId="7" fillId="5" borderId="20" xfId="2" applyNumberFormat="1" applyFill="1" applyBorder="1">
      <alignment horizontal="left" vertical="center" wrapText="1"/>
      <protection locked="0"/>
    </xf>
    <xf numFmtId="0" fontId="7" fillId="6" borderId="41" xfId="2" applyFont="1" applyFill="1" applyBorder="1">
      <alignment horizontal="left" vertical="center" wrapText="1"/>
      <protection locked="0"/>
    </xf>
    <xf numFmtId="14" fontId="7" fillId="5" borderId="0" xfId="0" applyNumberFormat="1" applyFont="1" applyFill="1" applyBorder="1" applyAlignment="1" applyProtection="1">
      <alignment horizontal="center" vertical="center" wrapText="1"/>
      <protection locked="0"/>
    </xf>
    <xf numFmtId="0" fontId="6" fillId="9" borderId="19" xfId="8" applyBorder="1">
      <alignment vertical="center" wrapText="1"/>
    </xf>
    <xf numFmtId="0" fontId="7" fillId="5" borderId="11" xfId="0" applyFont="1" applyFill="1" applyBorder="1" applyAlignment="1" applyProtection="1">
      <alignment horizontal="left" vertical="center" wrapText="1" readingOrder="1"/>
    </xf>
    <xf numFmtId="6" fontId="7" fillId="5" borderId="11" xfId="0" applyNumberFormat="1" applyFont="1" applyFill="1" applyBorder="1" applyAlignment="1" applyProtection="1">
      <alignment vertical="center"/>
    </xf>
    <xf numFmtId="6" fontId="7" fillId="5" borderId="42" xfId="0" applyNumberFormat="1" applyFont="1" applyFill="1" applyBorder="1" applyAlignment="1" applyProtection="1">
      <alignment horizontal="right" vertical="center"/>
    </xf>
    <xf numFmtId="6" fontId="7" fillId="5" borderId="50" xfId="0" applyNumberFormat="1" applyFont="1" applyFill="1" applyBorder="1" applyAlignment="1" applyProtection="1">
      <alignment horizontal="right" vertical="center"/>
    </xf>
    <xf numFmtId="0" fontId="7" fillId="9" borderId="34" xfId="2" applyFill="1" applyBorder="1" applyProtection="1">
      <alignment horizontal="left" vertical="center" wrapText="1"/>
    </xf>
    <xf numFmtId="0" fontId="6" fillId="9" borderId="37" xfId="8" applyBorder="1">
      <alignment vertical="center" wrapText="1"/>
    </xf>
    <xf numFmtId="0" fontId="7" fillId="5" borderId="57" xfId="2" applyFill="1" applyBorder="1">
      <alignment horizontal="left" vertical="center" wrapText="1"/>
      <protection locked="0"/>
    </xf>
    <xf numFmtId="0" fontId="7" fillId="5" borderId="11" xfId="2" applyBorder="1">
      <alignment horizontal="left" vertical="center" wrapText="1"/>
      <protection locked="0"/>
    </xf>
    <xf numFmtId="6" fontId="7" fillId="5" borderId="36" xfId="2" applyNumberFormat="1" applyFill="1" applyBorder="1" applyAlignment="1">
      <alignment horizontal="right" vertical="center" wrapText="1"/>
      <protection locked="0"/>
    </xf>
    <xf numFmtId="0" fontId="7" fillId="5" borderId="70" xfId="2" applyFill="1" applyBorder="1">
      <alignment horizontal="left" vertical="center" wrapText="1"/>
      <protection locked="0"/>
    </xf>
    <xf numFmtId="8" fontId="7" fillId="5" borderId="36" xfId="2" applyNumberFormat="1" applyFill="1" applyBorder="1">
      <alignment horizontal="left" vertical="center" wrapText="1"/>
      <protection locked="0"/>
    </xf>
    <xf numFmtId="0" fontId="7" fillId="5" borderId="11" xfId="2" applyBorder="1" applyAlignment="1">
      <alignment horizontal="center" vertical="center" wrapText="1"/>
      <protection locked="0"/>
    </xf>
    <xf numFmtId="6" fontId="7" fillId="5" borderId="57" xfId="2" applyNumberFormat="1" applyFill="1" applyBorder="1">
      <alignment horizontal="left" vertical="center" wrapText="1"/>
      <protection locked="0"/>
    </xf>
    <xf numFmtId="8" fontId="7" fillId="5" borderId="70" xfId="2" applyNumberFormat="1" applyFill="1" applyBorder="1">
      <alignment horizontal="left" vertical="center" wrapText="1"/>
      <protection locked="0"/>
    </xf>
    <xf numFmtId="8" fontId="7" fillId="5" borderId="50" xfId="2" applyNumberFormat="1" applyFill="1" applyBorder="1">
      <alignment horizontal="left" vertical="center" wrapText="1"/>
      <protection locked="0"/>
    </xf>
    <xf numFmtId="44" fontId="7" fillId="5" borderId="36" xfId="16" applyFont="1" applyFill="1" applyBorder="1" applyAlignment="1" applyProtection="1">
      <alignment horizontal="left" vertical="center" wrapText="1"/>
      <protection locked="0"/>
    </xf>
    <xf numFmtId="44" fontId="7" fillId="5" borderId="57" xfId="16" applyFont="1" applyFill="1" applyBorder="1" applyAlignment="1" applyProtection="1">
      <alignment horizontal="left" vertical="center" wrapText="1"/>
      <protection locked="0"/>
    </xf>
    <xf numFmtId="44" fontId="7" fillId="5" borderId="82" xfId="16" applyFont="1" applyFill="1" applyBorder="1" applyAlignment="1" applyProtection="1">
      <alignment horizontal="left" vertical="center" wrapText="1"/>
      <protection locked="0"/>
    </xf>
    <xf numFmtId="0" fontId="7" fillId="6" borderId="11" xfId="2" applyFill="1" applyBorder="1">
      <alignment horizontal="left" vertical="center" wrapText="1"/>
      <protection locked="0"/>
    </xf>
    <xf numFmtId="8" fontId="7" fillId="0" borderId="57" xfId="21" applyNumberFormat="1" applyFont="1" applyBorder="1" applyAlignment="1" applyProtection="1">
      <alignment horizontal="right" vertical="center" wrapText="1"/>
    </xf>
    <xf numFmtId="8" fontId="7" fillId="0" borderId="20" xfId="21" applyNumberFormat="1" applyFont="1" applyBorder="1" applyAlignment="1" applyProtection="1">
      <alignment horizontal="right" vertical="center" wrapText="1"/>
    </xf>
    <xf numFmtId="0" fontId="7" fillId="5" borderId="82" xfId="2" applyFill="1" applyBorder="1">
      <alignment horizontal="left" vertical="center" wrapText="1"/>
      <protection locked="0"/>
    </xf>
    <xf numFmtId="0" fontId="0" fillId="9" borderId="34" xfId="0" applyFill="1" applyBorder="1" applyProtection="1"/>
    <xf numFmtId="0" fontId="7" fillId="5" borderId="11" xfId="2" applyBorder="1" applyAlignment="1">
      <alignment horizontal="left" vertical="center" wrapText="1"/>
      <protection locked="0"/>
    </xf>
    <xf numFmtId="0" fontId="7" fillId="0" borderId="50" xfId="2" applyFill="1" applyBorder="1">
      <alignment horizontal="left" vertical="center" wrapText="1"/>
      <protection locked="0"/>
    </xf>
    <xf numFmtId="0" fontId="7" fillId="5" borderId="36" xfId="0" applyFont="1" applyFill="1" applyBorder="1" applyAlignment="1" applyProtection="1">
      <alignment horizontal="left" vertical="center" wrapText="1"/>
    </xf>
    <xf numFmtId="14" fontId="7" fillId="5" borderId="36" xfId="0" applyNumberFormat="1" applyFont="1" applyFill="1" applyBorder="1" applyAlignment="1" applyProtection="1">
      <alignment horizontal="left" vertical="center" wrapText="1"/>
    </xf>
    <xf numFmtId="0" fontId="1" fillId="5" borderId="47" xfId="0" applyFont="1" applyFill="1" applyBorder="1" applyAlignment="1" applyProtection="1">
      <alignment vertical="center" wrapText="1"/>
    </xf>
    <xf numFmtId="0" fontId="7" fillId="5" borderId="48" xfId="0" applyFont="1" applyFill="1" applyBorder="1" applyAlignment="1" applyProtection="1">
      <alignment horizontal="left" vertical="center" wrapText="1"/>
    </xf>
    <xf numFmtId="14" fontId="7" fillId="5" borderId="48" xfId="0" applyNumberFormat="1" applyFont="1" applyFill="1" applyBorder="1" applyAlignment="1" applyProtection="1">
      <alignment horizontal="left" vertical="center" wrapText="1"/>
    </xf>
    <xf numFmtId="6" fontId="7" fillId="5" borderId="58" xfId="2" applyNumberFormat="1" applyFill="1" applyBorder="1" applyAlignment="1">
      <alignment horizontal="right" vertical="center" wrapText="1"/>
      <protection locked="0"/>
    </xf>
    <xf numFmtId="6" fontId="7" fillId="5" borderId="45" xfId="2" applyNumberFormat="1" applyFill="1" applyBorder="1" applyAlignment="1">
      <alignment horizontal="right" vertical="center" wrapText="1"/>
      <protection locked="0"/>
    </xf>
    <xf numFmtId="0" fontId="0" fillId="0" borderId="0" xfId="0"/>
    <xf numFmtId="0" fontId="7" fillId="5" borderId="42" xfId="2" applyBorder="1">
      <alignment horizontal="left" vertical="center" wrapText="1"/>
      <protection locked="0"/>
    </xf>
    <xf numFmtId="14" fontId="7" fillId="5" borderId="42" xfId="0" applyNumberFormat="1" applyFont="1" applyFill="1" applyBorder="1" applyAlignment="1" applyProtection="1">
      <alignment horizontal="left" vertical="center" wrapText="1"/>
      <protection locked="0"/>
    </xf>
    <xf numFmtId="14" fontId="7" fillId="5" borderId="25" xfId="2" applyNumberFormat="1" applyFill="1" applyBorder="1">
      <alignment horizontal="left" vertical="center" wrapText="1"/>
      <protection locked="0"/>
    </xf>
    <xf numFmtId="0" fontId="7" fillId="5" borderId="36" xfId="2" applyFill="1" applyBorder="1" applyAlignment="1">
      <alignment horizontal="center" vertical="center" wrapText="1"/>
      <protection locked="0"/>
    </xf>
    <xf numFmtId="0" fontId="7" fillId="5" borderId="37" xfId="2" applyFill="1" applyBorder="1" applyAlignment="1">
      <alignment horizontal="center" vertical="center" wrapText="1"/>
      <protection locked="0"/>
    </xf>
    <xf numFmtId="0" fontId="7" fillId="5" borderId="50" xfId="2" applyFill="1" applyBorder="1" applyAlignment="1">
      <alignment horizontal="center" vertical="center" wrapText="1"/>
      <protection locked="0"/>
    </xf>
    <xf numFmtId="0" fontId="7" fillId="5" borderId="42" xfId="2" applyFill="1" applyBorder="1" applyAlignment="1">
      <alignment horizontal="center" vertical="center" wrapText="1"/>
      <protection locked="0"/>
    </xf>
    <xf numFmtId="14" fontId="7" fillId="5" borderId="42" xfId="0" applyNumberFormat="1" applyFont="1" applyFill="1" applyBorder="1" applyAlignment="1" applyProtection="1">
      <alignment horizontal="left" vertical="center" wrapText="1"/>
    </xf>
    <xf numFmtId="0" fontId="7" fillId="5" borderId="42" xfId="0" applyFont="1" applyFill="1" applyBorder="1" applyAlignment="1" applyProtection="1">
      <alignment vertical="center" wrapText="1"/>
    </xf>
    <xf numFmtId="0" fontId="6" fillId="9" borderId="90" xfId="7" applyBorder="1" applyProtection="1">
      <alignment vertical="center" wrapText="1"/>
    </xf>
    <xf numFmtId="0" fontId="0" fillId="9" borderId="90" xfId="0" applyFill="1" applyBorder="1" applyProtection="1"/>
    <xf numFmtId="6" fontId="7" fillId="5" borderId="92" xfId="0" applyNumberFormat="1" applyFont="1" applyFill="1" applyBorder="1" applyAlignment="1" applyProtection="1">
      <alignment horizontal="right"/>
    </xf>
    <xf numFmtId="0" fontId="7" fillId="5" borderId="61" xfId="0" applyFont="1" applyFill="1" applyBorder="1" applyAlignment="1" applyProtection="1">
      <alignment horizontal="left" vertical="center" wrapText="1"/>
    </xf>
    <xf numFmtId="14" fontId="7" fillId="5" borderId="61" xfId="0" applyNumberFormat="1" applyFont="1" applyFill="1" applyBorder="1" applyAlignment="1" applyProtection="1">
      <alignment horizontal="left" vertical="center" wrapText="1"/>
    </xf>
    <xf numFmtId="0" fontId="1" fillId="5" borderId="61" xfId="0" applyFont="1" applyFill="1" applyBorder="1" applyAlignment="1" applyProtection="1">
      <alignment vertical="center" wrapText="1"/>
    </xf>
    <xf numFmtId="0" fontId="7" fillId="5" borderId="61" xfId="0" applyFont="1" applyFill="1" applyBorder="1" applyAlignment="1" applyProtection="1">
      <alignment horizontal="center" vertical="center"/>
    </xf>
    <xf numFmtId="6" fontId="7" fillId="5" borderId="93" xfId="0" applyNumberFormat="1" applyFont="1" applyFill="1" applyBorder="1" applyAlignment="1" applyProtection="1">
      <alignment horizontal="right"/>
    </xf>
    <xf numFmtId="0" fontId="7" fillId="9" borderId="90" xfId="2" applyFill="1" applyBorder="1" applyProtection="1">
      <alignment horizontal="left" vertical="center" wrapText="1"/>
    </xf>
    <xf numFmtId="0" fontId="7" fillId="9" borderId="91" xfId="2" applyFill="1" applyBorder="1" applyProtection="1">
      <alignment horizontal="left" vertical="center" wrapText="1"/>
    </xf>
    <xf numFmtId="6" fontId="7" fillId="5" borderId="92" xfId="2" applyNumberFormat="1" applyFill="1" applyBorder="1" applyAlignment="1">
      <alignment horizontal="right" wrapText="1"/>
      <protection locked="0"/>
    </xf>
    <xf numFmtId="0" fontId="7" fillId="5" borderId="61" xfId="2" applyFill="1" applyBorder="1">
      <alignment horizontal="left" vertical="center" wrapText="1"/>
      <protection locked="0"/>
    </xf>
    <xf numFmtId="14" fontId="7" fillId="5" borderId="61" xfId="2" applyNumberFormat="1" applyFill="1" applyBorder="1">
      <alignment horizontal="left" vertical="center" wrapText="1"/>
      <protection locked="0"/>
    </xf>
    <xf numFmtId="0" fontId="7" fillId="5" borderId="61" xfId="2" applyFill="1" applyBorder="1" applyAlignment="1">
      <alignment horizontal="center" vertical="center" wrapText="1"/>
      <protection locked="0"/>
    </xf>
    <xf numFmtId="6" fontId="7" fillId="5" borderId="93" xfId="2" applyNumberFormat="1" applyFill="1" applyBorder="1" applyAlignment="1">
      <alignment horizontal="right" wrapText="1"/>
      <protection locked="0"/>
    </xf>
    <xf numFmtId="14" fontId="7" fillId="5" borderId="37" xfId="2" applyNumberFormat="1" applyFill="1" applyBorder="1">
      <alignment horizontal="left" vertical="center" wrapText="1"/>
      <protection locked="0"/>
    </xf>
    <xf numFmtId="6" fontId="7" fillId="5" borderId="94" xfId="2" applyNumberFormat="1" applyFill="1" applyBorder="1" applyAlignment="1">
      <alignment horizontal="right" wrapText="1"/>
      <protection locked="0"/>
    </xf>
    <xf numFmtId="0" fontId="7" fillId="9" borderId="90" xfId="2" applyFill="1" applyBorder="1" applyAlignment="1" applyProtection="1">
      <alignment horizontal="center" vertical="center" wrapText="1"/>
    </xf>
    <xf numFmtId="0" fontId="7" fillId="9" borderId="91" xfId="2" applyFill="1" applyBorder="1" applyAlignment="1" applyProtection="1">
      <alignment horizontal="right" wrapText="1"/>
    </xf>
    <xf numFmtId="8" fontId="7" fillId="5" borderId="92" xfId="2" applyNumberFormat="1" applyFill="1" applyBorder="1" applyAlignment="1">
      <alignment horizontal="right" wrapText="1"/>
      <protection locked="0"/>
    </xf>
    <xf numFmtId="0" fontId="7" fillId="5" borderId="61" xfId="2" applyFill="1" applyBorder="1" applyAlignment="1">
      <alignment horizontal="left" vertical="center" wrapText="1"/>
      <protection locked="0"/>
    </xf>
    <xf numFmtId="0" fontId="7" fillId="5" borderId="93" xfId="2" applyFill="1" applyBorder="1" applyAlignment="1">
      <alignment horizontal="right" wrapText="1"/>
      <protection locked="0"/>
    </xf>
    <xf numFmtId="0" fontId="0" fillId="0" borderId="61" xfId="0" applyBorder="1"/>
    <xf numFmtId="0" fontId="0" fillId="0" borderId="61" xfId="0" applyBorder="1" applyAlignment="1">
      <alignment horizontal="center"/>
    </xf>
    <xf numFmtId="0" fontId="0" fillId="0" borderId="93" xfId="0" applyBorder="1" applyAlignment="1">
      <alignment horizontal="right"/>
    </xf>
    <xf numFmtId="0" fontId="0" fillId="9" borderId="91" xfId="0" applyFill="1" applyBorder="1" applyAlignment="1" applyProtection="1">
      <alignment horizontal="right"/>
    </xf>
    <xf numFmtId="49" fontId="7" fillId="5" borderId="92" xfId="2" applyNumberFormat="1" applyFill="1" applyBorder="1" applyAlignment="1">
      <alignment horizontal="right" wrapText="1"/>
      <protection locked="0"/>
    </xf>
    <xf numFmtId="166" fontId="7" fillId="5" borderId="93" xfId="2" applyNumberFormat="1" applyFill="1" applyBorder="1" applyAlignment="1">
      <alignment horizontal="right" wrapText="1"/>
      <protection locked="0"/>
    </xf>
    <xf numFmtId="0" fontId="21" fillId="0" borderId="61" xfId="0" applyFont="1" applyBorder="1"/>
    <xf numFmtId="0" fontId="21" fillId="0" borderId="93" xfId="0" applyFont="1" applyBorder="1" applyAlignment="1">
      <alignment horizontal="right"/>
    </xf>
    <xf numFmtId="166" fontId="7" fillId="5" borderId="92" xfId="2" applyNumberFormat="1" applyFill="1" applyBorder="1" applyAlignment="1">
      <alignment horizontal="right" wrapText="1"/>
      <protection locked="0"/>
    </xf>
    <xf numFmtId="8" fontId="7" fillId="5" borderId="93" xfId="2" applyNumberFormat="1" applyFill="1" applyBorder="1" applyAlignment="1">
      <alignment horizontal="right" wrapText="1"/>
      <protection locked="0"/>
    </xf>
    <xf numFmtId="49" fontId="7" fillId="5" borderId="92" xfId="0" applyNumberFormat="1" applyFont="1" applyFill="1" applyBorder="1" applyAlignment="1" applyProtection="1">
      <alignment horizontal="right"/>
    </xf>
    <xf numFmtId="0" fontId="7" fillId="6" borderId="42" xfId="0" applyFont="1" applyFill="1" applyBorder="1" applyAlignment="1" applyProtection="1">
      <alignment horizontal="left" vertical="center" wrapText="1"/>
    </xf>
    <xf numFmtId="49" fontId="7" fillId="5" borderId="93" xfId="2" applyNumberFormat="1" applyFill="1" applyBorder="1" applyAlignment="1">
      <alignment horizontal="right" wrapText="1"/>
      <protection locked="0"/>
    </xf>
    <xf numFmtId="0" fontId="6" fillId="9" borderId="90" xfId="7" applyBorder="1" applyAlignment="1" applyProtection="1">
      <alignment horizontal="center" vertical="center" wrapText="1"/>
    </xf>
    <xf numFmtId="0" fontId="6" fillId="9" borderId="42" xfId="8" applyBorder="1" applyAlignment="1">
      <alignment horizontal="center" vertical="center" wrapText="1"/>
    </xf>
    <xf numFmtId="165" fontId="7" fillId="5" borderId="45" xfId="2" applyNumberFormat="1" applyFill="1" applyBorder="1" applyAlignment="1">
      <alignment horizontal="right" vertical="center" wrapText="1"/>
      <protection locked="0"/>
    </xf>
    <xf numFmtId="0" fontId="7" fillId="5" borderId="58" xfId="2" applyFill="1" applyBorder="1">
      <alignment horizontal="left" vertical="center" wrapText="1"/>
      <protection locked="0"/>
    </xf>
    <xf numFmtId="0" fontId="7" fillId="9" borderId="16" xfId="2" applyFill="1" applyBorder="1" applyAlignment="1" applyProtection="1">
      <alignment horizontal="center" vertical="center" wrapText="1"/>
    </xf>
    <xf numFmtId="15" fontId="7" fillId="5" borderId="41" xfId="2" applyNumberFormat="1" applyFill="1" applyBorder="1">
      <alignment horizontal="left" vertical="center" wrapText="1"/>
      <protection locked="0"/>
    </xf>
    <xf numFmtId="0" fontId="7" fillId="5" borderId="74" xfId="2" applyFill="1" applyBorder="1">
      <alignment horizontal="left" vertical="center" wrapText="1"/>
      <protection locked="0"/>
    </xf>
    <xf numFmtId="0" fontId="7" fillId="5" borderId="75" xfId="2" applyFill="1" applyBorder="1">
      <alignment horizontal="left" vertical="center" wrapText="1"/>
      <protection locked="0"/>
    </xf>
    <xf numFmtId="0" fontId="7" fillId="5" borderId="56" xfId="2" applyFill="1" applyBorder="1">
      <alignment horizontal="left" vertical="center" wrapText="1"/>
      <protection locked="0"/>
    </xf>
    <xf numFmtId="15" fontId="7" fillId="5" borderId="25" xfId="2" applyNumberFormat="1" applyFill="1" applyBorder="1">
      <alignment horizontal="left" vertical="center" wrapText="1"/>
      <protection locked="0"/>
    </xf>
    <xf numFmtId="6" fontId="7" fillId="5" borderId="51" xfId="2" applyNumberFormat="1" applyFill="1" applyBorder="1">
      <alignment horizontal="left" vertical="center" wrapText="1"/>
      <protection locked="0"/>
    </xf>
    <xf numFmtId="0" fontId="0" fillId="0" borderId="0" xfId="0"/>
    <xf numFmtId="0" fontId="0" fillId="0" borderId="0" xfId="0" applyBorder="1"/>
    <xf numFmtId="0" fontId="6" fillId="4" borderId="8" xfId="1" applyBorder="1">
      <alignment horizontal="center" vertical="center"/>
    </xf>
    <xf numFmtId="0" fontId="7" fillId="6" borderId="12" xfId="2" applyFill="1" applyBorder="1">
      <alignment horizontal="left" vertical="center" wrapText="1"/>
      <protection locked="0"/>
    </xf>
    <xf numFmtId="0" fontId="7" fillId="6" borderId="10" xfId="2" applyFill="1" applyBorder="1">
      <alignment horizontal="left" vertical="center" wrapText="1"/>
      <protection locked="0"/>
    </xf>
    <xf numFmtId="0" fontId="7" fillId="6" borderId="13" xfId="2" applyFill="1" applyBorder="1" applyAlignment="1">
      <alignment horizontal="center" vertical="center" wrapText="1"/>
      <protection locked="0"/>
    </xf>
    <xf numFmtId="0" fontId="2" fillId="9" borderId="21" xfId="0" applyFont="1" applyFill="1" applyBorder="1" applyAlignment="1">
      <alignment vertical="center"/>
    </xf>
    <xf numFmtId="0" fontId="1" fillId="6" borderId="1" xfId="0" applyFont="1" applyFill="1" applyBorder="1" applyAlignment="1" applyProtection="1">
      <alignment wrapText="1"/>
      <protection locked="0"/>
    </xf>
    <xf numFmtId="0" fontId="6" fillId="9" borderId="34" xfId="7" applyBorder="1" applyProtection="1">
      <alignment vertical="center" wrapText="1"/>
    </xf>
    <xf numFmtId="0" fontId="7" fillId="5" borderId="11" xfId="0" applyFont="1" applyFill="1" applyBorder="1" applyAlignment="1" applyProtection="1">
      <alignment horizontal="left" vertical="center" wrapText="1"/>
    </xf>
    <xf numFmtId="14" fontId="7" fillId="5" borderId="11" xfId="0" applyNumberFormat="1" applyFont="1" applyFill="1" applyBorder="1" applyAlignment="1" applyProtection="1">
      <alignment horizontal="left" vertical="center" wrapText="1"/>
    </xf>
    <xf numFmtId="0" fontId="7" fillId="5" borderId="19" xfId="0" applyFont="1" applyFill="1" applyBorder="1" applyAlignment="1" applyProtection="1">
      <alignment vertical="center" wrapText="1"/>
    </xf>
    <xf numFmtId="0" fontId="7" fillId="5" borderId="20" xfId="0" applyFont="1" applyFill="1" applyBorder="1" applyAlignment="1" applyProtection="1">
      <alignment horizontal="left" vertical="center" wrapText="1"/>
    </xf>
    <xf numFmtId="0" fontId="7" fillId="5" borderId="19" xfId="0" applyFont="1" applyFill="1" applyBorder="1" applyAlignment="1" applyProtection="1">
      <alignment horizontal="left" vertical="center" wrapText="1"/>
    </xf>
    <xf numFmtId="0" fontId="7" fillId="5" borderId="36" xfId="0" applyFont="1" applyFill="1" applyBorder="1" applyAlignment="1" applyProtection="1">
      <alignment horizontal="center" vertical="center"/>
    </xf>
    <xf numFmtId="0" fontId="7" fillId="5" borderId="11" xfId="0" applyFont="1" applyFill="1" applyBorder="1" applyAlignment="1" applyProtection="1">
      <alignment horizontal="center" vertical="center"/>
    </xf>
    <xf numFmtId="0" fontId="7" fillId="5" borderId="38" xfId="0" applyFont="1" applyFill="1" applyBorder="1" applyAlignment="1" applyProtection="1">
      <alignment horizontal="left" vertical="center" wrapText="1"/>
    </xf>
    <xf numFmtId="0" fontId="7" fillId="5" borderId="37" xfId="0" applyFont="1" applyFill="1" applyBorder="1" applyAlignment="1" applyProtection="1">
      <alignment horizontal="center" vertical="center"/>
    </xf>
    <xf numFmtId="0" fontId="7" fillId="5" borderId="41" xfId="0" applyFont="1" applyFill="1" applyBorder="1" applyAlignment="1" applyProtection="1">
      <alignment horizontal="left" vertical="center" wrapText="1"/>
    </xf>
    <xf numFmtId="0" fontId="1" fillId="5" borderId="19" xfId="0" applyFont="1" applyFill="1" applyBorder="1" applyAlignment="1" applyProtection="1">
      <alignment vertical="center" wrapText="1"/>
    </xf>
    <xf numFmtId="0" fontId="7" fillId="5" borderId="42" xfId="0" applyFont="1" applyFill="1" applyBorder="1" applyAlignment="1" applyProtection="1">
      <alignment horizontal="left" vertical="center" wrapText="1"/>
    </xf>
    <xf numFmtId="0" fontId="7" fillId="5" borderId="42" xfId="0" applyFont="1" applyFill="1" applyBorder="1" applyAlignment="1" applyProtection="1">
      <alignment horizontal="center" vertical="center"/>
    </xf>
    <xf numFmtId="0" fontId="6" fillId="9" borderId="32" xfId="7" applyBorder="1" applyProtection="1">
      <alignment vertical="center" wrapText="1"/>
    </xf>
    <xf numFmtId="0" fontId="7" fillId="9" borderId="33" xfId="2" applyFill="1" applyBorder="1" applyProtection="1">
      <alignment horizontal="left" vertical="center" wrapText="1"/>
    </xf>
    <xf numFmtId="0" fontId="7" fillId="9" borderId="16" xfId="2" applyFill="1" applyBorder="1" applyProtection="1">
      <alignment horizontal="left" vertical="center" wrapText="1"/>
    </xf>
    <xf numFmtId="0" fontId="7" fillId="9" borderId="43" xfId="2" applyFill="1" applyBorder="1" applyProtection="1">
      <alignment horizontal="left" vertical="center" wrapText="1"/>
    </xf>
    <xf numFmtId="0" fontId="7" fillId="5" borderId="11" xfId="2">
      <alignment horizontal="left" vertical="center" wrapText="1"/>
      <protection locked="0"/>
    </xf>
    <xf numFmtId="14" fontId="7" fillId="5" borderId="11" xfId="0" applyNumberFormat="1" applyFont="1" applyFill="1" applyBorder="1" applyAlignment="1" applyProtection="1">
      <alignment horizontal="left" vertical="center" wrapText="1"/>
      <protection locked="0"/>
    </xf>
    <xf numFmtId="0" fontId="7" fillId="5" borderId="36" xfId="2" applyFill="1" applyBorder="1">
      <alignment horizontal="left" vertical="center" wrapText="1"/>
      <protection locked="0"/>
    </xf>
    <xf numFmtId="0" fontId="7" fillId="5" borderId="45" xfId="2" applyFill="1" applyBorder="1">
      <alignment horizontal="left" vertical="center" wrapText="1"/>
      <protection locked="0"/>
    </xf>
    <xf numFmtId="0" fontId="6" fillId="9" borderId="37" xfId="8">
      <alignment vertical="center" wrapText="1"/>
    </xf>
    <xf numFmtId="0" fontId="7" fillId="5" borderId="38" xfId="2" applyFill="1" applyBorder="1">
      <alignment horizontal="left" vertical="center" wrapText="1"/>
      <protection locked="0"/>
    </xf>
    <xf numFmtId="0" fontId="7" fillId="5" borderId="37" xfId="2" applyFill="1" applyBorder="1">
      <alignment horizontal="left" vertical="center" wrapText="1"/>
      <protection locked="0"/>
    </xf>
    <xf numFmtId="0" fontId="7" fillId="5" borderId="39" xfId="2" applyFill="1" applyBorder="1">
      <alignment horizontal="left" vertical="center" wrapText="1"/>
      <protection locked="0"/>
    </xf>
    <xf numFmtId="0" fontId="7" fillId="5" borderId="11" xfId="2" applyFill="1" applyBorder="1">
      <alignment horizontal="left" vertical="center" wrapText="1"/>
      <protection locked="0"/>
    </xf>
    <xf numFmtId="0" fontId="7" fillId="5" borderId="41" xfId="2" applyFill="1" applyBorder="1">
      <alignment horizontal="left" vertical="center" wrapText="1"/>
      <protection locked="0"/>
    </xf>
    <xf numFmtId="0" fontId="7" fillId="5" borderId="47" xfId="2" applyFill="1" applyBorder="1">
      <alignment horizontal="left" vertical="center" wrapText="1"/>
      <protection locked="0"/>
    </xf>
    <xf numFmtId="14" fontId="7" fillId="5" borderId="48" xfId="2" applyNumberFormat="1" applyFill="1" applyBorder="1">
      <alignment horizontal="left" vertical="center" wrapText="1"/>
      <protection locked="0"/>
    </xf>
    <xf numFmtId="0" fontId="7" fillId="5" borderId="48" xfId="2" applyFill="1" applyBorder="1">
      <alignment horizontal="left" vertical="center" wrapText="1"/>
      <protection locked="0"/>
    </xf>
    <xf numFmtId="0" fontId="0" fillId="9" borderId="0" xfId="0" applyFill="1" applyBorder="1" applyProtection="1"/>
    <xf numFmtId="0" fontId="7" fillId="9" borderId="64" xfId="2" applyFill="1" applyBorder="1" applyProtection="1">
      <alignment horizontal="left" vertical="center" wrapText="1"/>
    </xf>
    <xf numFmtId="6" fontId="7" fillId="5" borderId="54" xfId="0" applyNumberFormat="1" applyFont="1" applyFill="1" applyBorder="1" applyAlignment="1" applyProtection="1">
      <alignment vertical="center"/>
    </xf>
    <xf numFmtId="6" fontId="7" fillId="5" borderId="55" xfId="0" applyNumberFormat="1" applyFont="1" applyFill="1" applyBorder="1" applyAlignment="1" applyProtection="1">
      <alignment horizontal="right" vertical="center"/>
    </xf>
    <xf numFmtId="0" fontId="7" fillId="5" borderId="25" xfId="2" applyFill="1" applyBorder="1">
      <alignment horizontal="left" vertical="center" wrapText="1"/>
      <protection locked="0"/>
    </xf>
    <xf numFmtId="0" fontId="7" fillId="5" borderId="49" xfId="2" applyFill="1" applyBorder="1">
      <alignment horizontal="left" vertical="center" wrapText="1"/>
      <protection locked="0"/>
    </xf>
    <xf numFmtId="0" fontId="7" fillId="5" borderId="50" xfId="2" applyFill="1" applyBorder="1">
      <alignment horizontal="left" vertical="center" wrapText="1"/>
      <protection locked="0"/>
    </xf>
    <xf numFmtId="0" fontId="6" fillId="9" borderId="11" xfId="7" applyBorder="1" applyProtection="1">
      <alignment vertical="center" wrapText="1"/>
    </xf>
    <xf numFmtId="0" fontId="6" fillId="9" borderId="37" xfId="8" applyBorder="1" applyProtection="1">
      <alignment vertical="center" wrapText="1"/>
    </xf>
    <xf numFmtId="0" fontId="7" fillId="5" borderId="51" xfId="2" applyFill="1" applyBorder="1">
      <alignment horizontal="left" vertical="center" wrapText="1"/>
      <protection locked="0"/>
    </xf>
    <xf numFmtId="14" fontId="7" fillId="5" borderId="41" xfId="2" applyNumberFormat="1" applyFill="1" applyBorder="1">
      <alignment horizontal="left" vertical="center" wrapText="1"/>
      <protection locked="0"/>
    </xf>
    <xf numFmtId="44" fontId="7" fillId="5" borderId="45" xfId="16" applyFont="1" applyFill="1" applyBorder="1" applyAlignment="1" applyProtection="1">
      <alignment horizontal="left" vertical="center" wrapText="1"/>
      <protection locked="0"/>
    </xf>
    <xf numFmtId="44" fontId="7" fillId="5" borderId="58" xfId="16" applyFont="1" applyFill="1" applyBorder="1" applyAlignment="1" applyProtection="1">
      <alignment horizontal="left" vertical="center" wrapText="1"/>
      <protection locked="0"/>
    </xf>
    <xf numFmtId="44" fontId="7" fillId="9" borderId="64" xfId="16" applyFont="1" applyFill="1" applyBorder="1" applyAlignment="1" applyProtection="1">
      <alignment horizontal="left" vertical="center" wrapText="1"/>
    </xf>
    <xf numFmtId="44" fontId="7" fillId="5" borderId="74" xfId="16" applyFont="1" applyFill="1" applyBorder="1" applyAlignment="1" applyProtection="1">
      <alignment horizontal="left" vertical="center" wrapText="1"/>
      <protection locked="0"/>
    </xf>
    <xf numFmtId="44" fontId="7" fillId="5" borderId="75" xfId="16" applyFont="1" applyFill="1" applyBorder="1" applyAlignment="1" applyProtection="1">
      <alignment horizontal="left" vertical="center" wrapText="1"/>
      <protection locked="0"/>
    </xf>
    <xf numFmtId="44" fontId="7" fillId="5" borderId="56" xfId="16" applyFont="1" applyFill="1" applyBorder="1" applyAlignment="1" applyProtection="1">
      <alignment horizontal="left" vertical="center" wrapText="1"/>
      <protection locked="0"/>
    </xf>
    <xf numFmtId="0" fontId="7" fillId="5" borderId="11" xfId="2" applyProtection="1">
      <alignment horizontal="left" vertical="center" wrapText="1"/>
      <protection locked="0"/>
    </xf>
    <xf numFmtId="0" fontId="7" fillId="5" borderId="20" xfId="0" applyFont="1" applyFill="1" applyBorder="1" applyAlignment="1" applyProtection="1">
      <alignment horizontal="left" vertical="center" wrapText="1"/>
      <protection locked="0"/>
    </xf>
    <xf numFmtId="6" fontId="7" fillId="5" borderId="45" xfId="2" applyNumberFormat="1" applyFill="1" applyBorder="1">
      <alignment horizontal="left" vertical="center" wrapText="1"/>
      <protection locked="0"/>
    </xf>
    <xf numFmtId="6" fontId="7" fillId="5" borderId="39" xfId="2" applyNumberFormat="1" applyFill="1" applyBorder="1">
      <alignment horizontal="left" vertical="center" wrapText="1"/>
      <protection locked="0"/>
    </xf>
    <xf numFmtId="0" fontId="7" fillId="5" borderId="11" xfId="2" applyFill="1" applyBorder="1" applyProtection="1">
      <alignment horizontal="left" vertical="center" wrapText="1"/>
      <protection locked="0"/>
    </xf>
    <xf numFmtId="8" fontId="7" fillId="5" borderId="39" xfId="2" applyNumberFormat="1" applyFill="1" applyBorder="1">
      <alignment horizontal="left" vertical="center" wrapText="1"/>
      <protection locked="0"/>
    </xf>
    <xf numFmtId="0" fontId="6" fillId="9" borderId="20" xfId="7" applyBorder="1" applyProtection="1">
      <alignment vertical="center" wrapText="1"/>
    </xf>
    <xf numFmtId="0" fontId="7" fillId="9" borderId="19" xfId="2" applyFill="1" applyBorder="1" applyProtection="1">
      <alignment horizontal="left" vertical="center" wrapText="1"/>
    </xf>
    <xf numFmtId="0" fontId="7" fillId="9" borderId="0" xfId="2" applyFill="1" applyBorder="1" applyProtection="1">
      <alignment horizontal="left" vertical="center" wrapText="1"/>
    </xf>
    <xf numFmtId="0" fontId="7" fillId="9" borderId="10" xfId="2" applyFill="1" applyBorder="1" applyProtection="1">
      <alignment horizontal="left" vertical="center" wrapText="1"/>
    </xf>
    <xf numFmtId="6" fontId="7" fillId="5" borderId="27" xfId="2" applyNumberFormat="1" applyFill="1" applyBorder="1">
      <alignment horizontal="left" vertical="center" wrapText="1"/>
      <protection locked="0"/>
    </xf>
    <xf numFmtId="0" fontId="6" fillId="9" borderId="42" xfId="8" applyBorder="1">
      <alignment vertical="center" wrapText="1"/>
    </xf>
    <xf numFmtId="0" fontId="7" fillId="5" borderId="42" xfId="2" applyFill="1" applyBorder="1">
      <alignment horizontal="left" vertical="center" wrapText="1"/>
      <protection locked="0"/>
    </xf>
    <xf numFmtId="6" fontId="7" fillId="5" borderId="42" xfId="2" applyNumberFormat="1" applyFill="1" applyBorder="1">
      <alignment horizontal="left" vertical="center" wrapText="1"/>
      <protection locked="0"/>
    </xf>
    <xf numFmtId="14" fontId="7" fillId="5" borderId="42" xfId="2" applyNumberFormat="1" applyFill="1" applyBorder="1">
      <alignment horizontal="left" vertical="center" wrapText="1"/>
      <protection locked="0"/>
    </xf>
    <xf numFmtId="8" fontId="7" fillId="5" borderId="42" xfId="2" applyNumberFormat="1" applyFill="1" applyBorder="1">
      <alignment horizontal="left" vertical="center" wrapText="1"/>
      <protection locked="0"/>
    </xf>
    <xf numFmtId="8" fontId="7" fillId="5" borderId="51" xfId="2" applyNumberFormat="1" applyFill="1" applyBorder="1">
      <alignment horizontal="left" vertical="center" wrapText="1"/>
      <protection locked="0"/>
    </xf>
    <xf numFmtId="0" fontId="7" fillId="5" borderId="19" xfId="0" applyFont="1" applyFill="1" applyBorder="1" applyAlignment="1" applyProtection="1">
      <alignment horizontal="center" vertical="center" wrapText="1"/>
      <protection locked="0"/>
    </xf>
    <xf numFmtId="0" fontId="6" fillId="9" borderId="19" xfId="8" applyFill="1" applyBorder="1" applyAlignment="1">
      <alignment horizontal="center" wrapText="1"/>
    </xf>
    <xf numFmtId="0" fontId="6" fillId="9" borderId="0" xfId="8" applyFill="1" applyBorder="1" applyAlignment="1">
      <alignment horizontal="center" wrapText="1"/>
    </xf>
    <xf numFmtId="0" fontId="6" fillId="9" borderId="20" xfId="8" applyFill="1" applyBorder="1" applyAlignment="1">
      <alignment horizontal="center" wrapText="1"/>
    </xf>
    <xf numFmtId="0" fontId="7" fillId="5" borderId="0" xfId="0" applyFont="1" applyFill="1" applyBorder="1" applyAlignment="1" applyProtection="1">
      <alignment horizontal="center" vertical="center" wrapText="1"/>
      <protection locked="0"/>
    </xf>
    <xf numFmtId="0" fontId="7" fillId="5" borderId="20" xfId="0" applyFont="1" applyFill="1" applyBorder="1" applyAlignment="1" applyProtection="1">
      <alignment horizontal="center" vertical="center" wrapText="1"/>
      <protection locked="0"/>
    </xf>
    <xf numFmtId="0" fontId="7" fillId="9" borderId="24" xfId="21" applyFont="1" applyFill="1" applyBorder="1" applyAlignment="1" applyProtection="1">
      <alignment horizontal="center" vertical="center" wrapText="1"/>
    </xf>
    <xf numFmtId="0" fontId="7" fillId="9" borderId="1" xfId="21" applyFont="1" applyFill="1" applyBorder="1" applyAlignment="1" applyProtection="1">
      <alignment horizontal="center" vertical="center" wrapText="1"/>
    </xf>
    <xf numFmtId="0" fontId="7" fillId="9" borderId="25" xfId="21" applyFont="1" applyFill="1" applyBorder="1" applyAlignment="1" applyProtection="1">
      <alignment horizontal="center" vertical="center" wrapText="1"/>
    </xf>
    <xf numFmtId="0" fontId="6" fillId="9" borderId="32" xfId="7" applyBorder="1" applyProtection="1">
      <alignment vertical="center" wrapText="1"/>
    </xf>
    <xf numFmtId="0" fontId="6" fillId="9" borderId="33" xfId="7" applyBorder="1" applyProtection="1">
      <alignment vertical="center" wrapText="1"/>
    </xf>
    <xf numFmtId="0" fontId="7" fillId="5" borderId="19" xfId="21" applyFont="1" applyFill="1" applyBorder="1" applyAlignment="1" applyProtection="1">
      <alignment horizontal="center" vertical="center" wrapText="1"/>
      <protection locked="0"/>
    </xf>
    <xf numFmtId="0" fontId="1" fillId="0" borderId="0" xfId="21"/>
    <xf numFmtId="0" fontId="1" fillId="0" borderId="20" xfId="21" applyBorder="1"/>
    <xf numFmtId="0" fontId="6" fillId="9" borderId="37" xfId="8">
      <alignment vertical="center" wrapText="1"/>
    </xf>
    <xf numFmtId="0" fontId="6" fillId="9" borderId="19" xfId="8" applyFill="1" applyBorder="1" applyAlignment="1">
      <alignment horizontal="center" wrapText="1"/>
    </xf>
    <xf numFmtId="0" fontId="6" fillId="9" borderId="0" xfId="8" applyFill="1" applyBorder="1" applyAlignment="1">
      <alignment horizontal="center" wrapText="1"/>
    </xf>
    <xf numFmtId="0" fontId="6" fillId="9" borderId="20" xfId="8" applyFill="1" applyBorder="1" applyAlignment="1">
      <alignment horizontal="center" wrapText="1"/>
    </xf>
    <xf numFmtId="0" fontId="6" fillId="9" borderId="33" xfId="7" applyBorder="1" applyAlignment="1" applyProtection="1">
      <alignment horizontal="center" vertical="center" wrapText="1"/>
    </xf>
    <xf numFmtId="0" fontId="6" fillId="9" borderId="16" xfId="7" applyBorder="1" applyAlignment="1" applyProtection="1">
      <alignment horizontal="center" vertical="center" wrapText="1"/>
    </xf>
    <xf numFmtId="0" fontId="6" fillId="9" borderId="34" xfId="7" applyBorder="1" applyAlignment="1" applyProtection="1">
      <alignment horizontal="center" vertical="center" wrapText="1"/>
    </xf>
    <xf numFmtId="0" fontId="7" fillId="5" borderId="19" xfId="17" applyFont="1" applyFill="1" applyBorder="1" applyAlignment="1" applyProtection="1">
      <alignment horizontal="center" vertical="center" wrapText="1"/>
      <protection locked="0"/>
    </xf>
    <xf numFmtId="0" fontId="1" fillId="0" borderId="0" xfId="17"/>
    <xf numFmtId="0" fontId="1" fillId="0" borderId="20" xfId="17" applyBorder="1"/>
    <xf numFmtId="0" fontId="6" fillId="9" borderId="24" xfId="8" applyFill="1" applyBorder="1" applyAlignment="1">
      <alignment horizontal="center" wrapText="1"/>
    </xf>
    <xf numFmtId="0" fontId="6" fillId="9" borderId="1" xfId="8" applyFill="1" applyBorder="1" applyAlignment="1">
      <alignment horizontal="center" wrapText="1"/>
    </xf>
    <xf numFmtId="0" fontId="6" fillId="9" borderId="25" xfId="8" applyFill="1" applyBorder="1" applyAlignment="1">
      <alignment horizontal="center" wrapText="1"/>
    </xf>
    <xf numFmtId="0" fontId="7" fillId="9" borderId="88" xfId="2" applyFill="1" applyBorder="1" applyAlignment="1" applyProtection="1">
      <alignment horizontal="center" vertical="center" wrapText="1"/>
    </xf>
    <xf numFmtId="0" fontId="7" fillId="9" borderId="15" xfId="2" applyFill="1" applyBorder="1" applyAlignment="1" applyProtection="1">
      <alignment horizontal="center" vertical="center" wrapText="1"/>
    </xf>
    <xf numFmtId="0" fontId="7" fillId="9" borderId="84" xfId="2" applyFill="1" applyBorder="1" applyAlignment="1" applyProtection="1">
      <alignment horizontal="center" vertical="center" wrapText="1"/>
    </xf>
    <xf numFmtId="0" fontId="6" fillId="9" borderId="87" xfId="7" applyBorder="1" applyAlignment="1" applyProtection="1">
      <alignment horizontal="center" vertical="center" wrapText="1"/>
    </xf>
    <xf numFmtId="0" fontId="6" fillId="9" borderId="15" xfId="7" applyBorder="1" applyAlignment="1" applyProtection="1">
      <alignment horizontal="center" vertical="center" wrapText="1"/>
    </xf>
    <xf numFmtId="0" fontId="6" fillId="9" borderId="84" xfId="7" applyBorder="1" applyAlignment="1" applyProtection="1">
      <alignment horizontal="center" vertical="center" wrapText="1"/>
    </xf>
    <xf numFmtId="0" fontId="7" fillId="9" borderId="87" xfId="2" applyFill="1" applyBorder="1" applyAlignment="1" applyProtection="1">
      <alignment horizontal="center" vertical="center" wrapText="1"/>
    </xf>
    <xf numFmtId="0" fontId="7" fillId="5" borderId="24" xfId="2" applyFill="1" applyBorder="1" applyAlignment="1" applyProtection="1">
      <alignment horizontal="center" vertical="center" wrapText="1"/>
      <protection locked="0"/>
    </xf>
    <xf numFmtId="0" fontId="7" fillId="5" borderId="1" xfId="2" applyFill="1" applyBorder="1" applyAlignment="1" applyProtection="1">
      <alignment horizontal="center" vertical="center" wrapText="1"/>
      <protection locked="0"/>
    </xf>
    <xf numFmtId="0" fontId="6" fillId="9" borderId="16" xfId="8" applyFill="1" applyBorder="1" applyAlignment="1">
      <alignment horizontal="center" wrapText="1"/>
    </xf>
    <xf numFmtId="0" fontId="6" fillId="9" borderId="89" xfId="7" applyBorder="1" applyAlignment="1" applyProtection="1">
      <alignment horizontal="center" vertical="center" wrapText="1"/>
    </xf>
    <xf numFmtId="0" fontId="7" fillId="5" borderId="19" xfId="19" applyFont="1" applyFill="1" applyBorder="1" applyAlignment="1" applyProtection="1">
      <alignment horizontal="center" vertical="center" wrapText="1"/>
      <protection locked="0"/>
    </xf>
    <xf numFmtId="0" fontId="19" fillId="0" borderId="0" xfId="19"/>
    <xf numFmtId="0" fontId="19" fillId="0" borderId="20" xfId="19" applyBorder="1"/>
    <xf numFmtId="0" fontId="6" fillId="9" borderId="20" xfId="8" applyBorder="1" applyAlignment="1">
      <alignment horizontal="center" vertical="center" wrapText="1"/>
    </xf>
    <xf numFmtId="0" fontId="6" fillId="9" borderId="54" xfId="8" applyBorder="1" applyAlignment="1">
      <alignment horizontal="center" vertical="center" wrapText="1"/>
    </xf>
    <xf numFmtId="0" fontId="7" fillId="5" borderId="24" xfId="2" applyFill="1" applyBorder="1" applyAlignment="1">
      <alignment horizontal="center" vertical="center" wrapText="1"/>
      <protection locked="0"/>
    </xf>
    <xf numFmtId="0" fontId="7" fillId="5" borderId="1" xfId="2" applyFill="1" applyBorder="1" applyAlignment="1">
      <alignment horizontal="center" vertical="center" wrapText="1"/>
      <protection locked="0"/>
    </xf>
    <xf numFmtId="0" fontId="7" fillId="5" borderId="19" xfId="2" applyBorder="1" applyAlignment="1">
      <alignment horizontal="center" vertical="center" wrapText="1"/>
      <protection locked="0"/>
    </xf>
    <xf numFmtId="0" fontId="7" fillId="5" borderId="20" xfId="2" applyBorder="1" applyAlignment="1">
      <alignment horizontal="center" vertical="center" wrapText="1"/>
      <protection locked="0"/>
    </xf>
    <xf numFmtId="0" fontId="6" fillId="9" borderId="34" xfId="8" applyBorder="1" applyAlignment="1">
      <alignment horizontal="center" vertical="center" wrapText="1"/>
    </xf>
    <xf numFmtId="0" fontId="6" fillId="9" borderId="89" xfId="8" applyBorder="1" applyAlignment="1">
      <alignment horizontal="center" vertical="center" wrapText="1"/>
    </xf>
    <xf numFmtId="0" fontId="7" fillId="9" borderId="1" xfId="19" applyFont="1" applyFill="1" applyBorder="1" applyAlignment="1" applyProtection="1">
      <alignment horizontal="center" vertical="center" wrapText="1"/>
    </xf>
    <xf numFmtId="0" fontId="7" fillId="5" borderId="24" xfId="2" applyBorder="1" applyAlignment="1" applyProtection="1">
      <alignment horizontal="center" vertical="center" wrapText="1"/>
      <protection locked="0"/>
    </xf>
    <xf numFmtId="0" fontId="7" fillId="5" borderId="25" xfId="2" applyBorder="1" applyAlignment="1" applyProtection="1">
      <alignment horizontal="center" vertical="center" wrapText="1"/>
      <protection locked="0"/>
    </xf>
    <xf numFmtId="0" fontId="7" fillId="5" borderId="15" xfId="19" applyFont="1" applyFill="1" applyBorder="1" applyAlignment="1" applyProtection="1">
      <alignment horizontal="center" vertical="center" wrapText="1"/>
      <protection locked="0"/>
    </xf>
    <xf numFmtId="0" fontId="7" fillId="5" borderId="15" xfId="2" applyBorder="1" applyAlignment="1">
      <alignment horizontal="center" vertical="center" wrapText="1"/>
      <protection locked="0"/>
    </xf>
    <xf numFmtId="0" fontId="7" fillId="5" borderId="84" xfId="2" applyBorder="1" applyAlignment="1">
      <alignment horizontal="center" vertical="center" wrapText="1"/>
      <protection locked="0"/>
    </xf>
    <xf numFmtId="0" fontId="7" fillId="5" borderId="15" xfId="2" applyFill="1" applyBorder="1" applyAlignment="1">
      <alignment horizontal="center" vertical="center" wrapText="1"/>
      <protection locked="0"/>
    </xf>
    <xf numFmtId="0" fontId="7" fillId="5" borderId="84" xfId="2" applyFill="1" applyBorder="1" applyAlignment="1">
      <alignment horizontal="center" vertical="center" wrapText="1"/>
      <protection locked="0"/>
    </xf>
    <xf numFmtId="0" fontId="7" fillId="9" borderId="15" xfId="19" applyFont="1" applyFill="1" applyBorder="1" applyAlignment="1" applyProtection="1">
      <alignment horizontal="center" vertical="center" wrapText="1"/>
    </xf>
    <xf numFmtId="0" fontId="7" fillId="9" borderId="24" xfId="18" applyFont="1" applyFill="1" applyBorder="1" applyAlignment="1" applyProtection="1">
      <alignment horizontal="center" vertical="center" wrapText="1"/>
    </xf>
    <xf numFmtId="0" fontId="7" fillId="9" borderId="1" xfId="18" applyFont="1" applyFill="1" applyBorder="1" applyAlignment="1" applyProtection="1">
      <alignment horizontal="center" vertical="center" wrapText="1"/>
    </xf>
    <xf numFmtId="0" fontId="7" fillId="9" borderId="25" xfId="18" applyFont="1" applyFill="1" applyBorder="1" applyAlignment="1" applyProtection="1">
      <alignment horizontal="center" vertical="center" wrapText="1"/>
    </xf>
    <xf numFmtId="0" fontId="7" fillId="5" borderId="19" xfId="18" applyFont="1" applyFill="1" applyBorder="1" applyAlignment="1" applyProtection="1">
      <alignment horizontal="center" vertical="center" wrapText="1"/>
      <protection locked="0"/>
    </xf>
    <xf numFmtId="0" fontId="18" fillId="0" borderId="0" xfId="18"/>
    <xf numFmtId="0" fontId="18" fillId="0" borderId="20" xfId="18" applyBorder="1"/>
    <xf numFmtId="0" fontId="7" fillId="9" borderId="24" xfId="17" applyFont="1" applyFill="1" applyBorder="1" applyAlignment="1" applyProtection="1">
      <alignment horizontal="center" vertical="center" wrapText="1"/>
    </xf>
    <xf numFmtId="0" fontId="7" fillId="9" borderId="1" xfId="17" applyFont="1" applyFill="1" applyBorder="1" applyAlignment="1" applyProtection="1">
      <alignment horizontal="center" vertical="center" wrapText="1"/>
    </xf>
    <xf numFmtId="0" fontId="7" fillId="9" borderId="25" xfId="17" applyFont="1" applyFill="1" applyBorder="1" applyAlignment="1" applyProtection="1">
      <alignment horizontal="center" vertical="center" wrapText="1"/>
    </xf>
    <xf numFmtId="0" fontId="6" fillId="9" borderId="36" xfId="7" applyBorder="1" applyAlignment="1" applyProtection="1">
      <alignment horizontal="center" vertical="center" wrapText="1"/>
    </xf>
    <xf numFmtId="0" fontId="7" fillId="5" borderId="42" xfId="0" applyFont="1" applyFill="1" applyBorder="1" applyAlignment="1" applyProtection="1">
      <alignment horizontal="center" vertical="center" wrapText="1"/>
      <protection locked="0"/>
    </xf>
    <xf numFmtId="0" fontId="6" fillId="9" borderId="42" xfId="8" applyBorder="1" applyAlignment="1">
      <alignment horizontal="center" vertical="center" wrapText="1"/>
    </xf>
    <xf numFmtId="0" fontId="6" fillId="9" borderId="42" xfId="8" applyFill="1" applyBorder="1" applyAlignment="1">
      <alignment horizontal="center" vertical="center" wrapText="1"/>
    </xf>
    <xf numFmtId="0" fontId="7" fillId="9" borderId="50" xfId="0" applyFont="1" applyFill="1" applyBorder="1" applyAlignment="1" applyProtection="1">
      <alignment horizontal="center" vertical="center" wrapText="1"/>
    </xf>
    <xf numFmtId="0" fontId="6" fillId="9" borderId="47" xfId="7" applyBorder="1" applyAlignment="1" applyProtection="1">
      <alignment horizontal="center" vertical="center" wrapText="1"/>
    </xf>
    <xf numFmtId="0" fontId="6" fillId="9" borderId="71" xfId="7" applyBorder="1" applyAlignment="1" applyProtection="1">
      <alignment horizontal="center" vertical="center" wrapText="1"/>
    </xf>
    <xf numFmtId="0" fontId="0" fillId="0" borderId="48" xfId="0" applyBorder="1" applyAlignment="1">
      <alignment horizontal="center" vertical="center" wrapText="1"/>
    </xf>
    <xf numFmtId="0" fontId="7" fillId="5" borderId="19" xfId="0" applyFont="1" applyFill="1" applyBorder="1" applyAlignment="1" applyProtection="1">
      <alignment horizontal="center" vertical="center" wrapText="1"/>
      <protection locked="0"/>
    </xf>
    <xf numFmtId="0" fontId="7" fillId="5" borderId="0" xfId="0" applyFont="1" applyFill="1" applyBorder="1" applyAlignment="1" applyProtection="1">
      <alignment horizontal="center" vertical="center" wrapText="1"/>
      <protection locked="0"/>
    </xf>
    <xf numFmtId="0" fontId="7" fillId="5" borderId="20" xfId="0" applyFont="1" applyFill="1" applyBorder="1" applyAlignment="1" applyProtection="1">
      <alignment horizontal="center" vertical="center" wrapText="1"/>
      <protection locked="0"/>
    </xf>
    <xf numFmtId="0" fontId="7" fillId="5" borderId="47" xfId="2" applyFill="1" applyBorder="1" applyAlignment="1">
      <alignment horizontal="center" vertical="center" wrapText="1"/>
      <protection locked="0"/>
    </xf>
    <xf numFmtId="0" fontId="7" fillId="5" borderId="48" xfId="2" applyFill="1" applyBorder="1" applyAlignment="1">
      <alignment horizontal="center" vertical="center" wrapText="1"/>
      <protection locked="0"/>
    </xf>
    <xf numFmtId="0" fontId="6" fillId="9" borderId="42" xfId="7" applyBorder="1" applyAlignment="1" applyProtection="1">
      <alignment horizontal="center" vertical="center" wrapText="1"/>
    </xf>
    <xf numFmtId="0" fontId="6" fillId="9" borderId="69" xfId="8" applyFill="1" applyBorder="1" applyAlignment="1">
      <alignment horizontal="center" vertical="center" wrapText="1"/>
    </xf>
    <xf numFmtId="0" fontId="0" fillId="0" borderId="79" xfId="0" applyBorder="1" applyAlignment="1">
      <alignment horizontal="center" vertical="center" wrapText="1"/>
    </xf>
    <xf numFmtId="0" fontId="0" fillId="0" borderId="70" xfId="0" applyBorder="1" applyAlignment="1">
      <alignment horizontal="center" vertical="center" wrapText="1"/>
    </xf>
    <xf numFmtId="0" fontId="6" fillId="9" borderId="49" xfId="8" applyFill="1" applyBorder="1" applyAlignment="1">
      <alignment horizontal="center" vertical="center" wrapText="1"/>
    </xf>
    <xf numFmtId="0" fontId="0" fillId="0" borderId="81" xfId="0" applyBorder="1" applyAlignment="1">
      <alignment horizontal="center" vertical="center" wrapText="1"/>
    </xf>
    <xf numFmtId="0" fontId="0" fillId="0" borderId="82" xfId="0" applyBorder="1" applyAlignment="1">
      <alignment horizontal="center" vertical="center" wrapText="1"/>
    </xf>
    <xf numFmtId="0" fontId="6" fillId="9" borderId="38" xfId="8" applyBorder="1">
      <alignment vertical="center" wrapText="1"/>
    </xf>
    <xf numFmtId="0" fontId="6" fillId="9" borderId="57" xfId="8" applyBorder="1">
      <alignment vertical="center" wrapText="1"/>
    </xf>
    <xf numFmtId="0" fontId="7" fillId="5" borderId="19" xfId="10" applyFont="1" applyFill="1" applyBorder="1" applyAlignment="1" applyProtection="1">
      <alignment horizontal="center" vertical="center" wrapText="1"/>
      <protection locked="0"/>
    </xf>
    <xf numFmtId="0" fontId="13" fillId="0" borderId="0" xfId="10"/>
    <xf numFmtId="0" fontId="13" fillId="0" borderId="20" xfId="10" applyBorder="1"/>
    <xf numFmtId="0" fontId="7" fillId="9" borderId="24" xfId="10" applyFont="1" applyFill="1" applyBorder="1" applyAlignment="1" applyProtection="1">
      <alignment horizontal="center" vertical="center" wrapText="1"/>
    </xf>
    <xf numFmtId="0" fontId="7" fillId="9" borderId="1" xfId="10" applyFont="1" applyFill="1" applyBorder="1" applyAlignment="1" applyProtection="1">
      <alignment horizontal="center" vertical="center" wrapText="1"/>
    </xf>
    <xf numFmtId="0" fontId="7" fillId="9" borderId="25" xfId="10" applyFont="1" applyFill="1" applyBorder="1" applyAlignment="1" applyProtection="1">
      <alignment horizontal="center" vertical="center" wrapText="1"/>
    </xf>
    <xf numFmtId="0" fontId="6" fillId="2" borderId="6" xfId="3" applyFill="1" applyBorder="1" applyAlignment="1">
      <alignment horizontal="center" vertical="center" wrapText="1"/>
    </xf>
    <xf numFmtId="0" fontId="6" fillId="2" borderId="0" xfId="3" applyFill="1" applyBorder="1" applyAlignment="1">
      <alignment horizontal="center" vertical="center" wrapText="1"/>
    </xf>
    <xf numFmtId="0" fontId="6" fillId="2" borderId="1" xfId="3" applyFill="1" applyBorder="1" applyAlignment="1">
      <alignment horizontal="center" vertical="center" wrapText="1"/>
    </xf>
    <xf numFmtId="0" fontId="6" fillId="6" borderId="6" xfId="3" applyFill="1" applyBorder="1" applyAlignment="1" applyProtection="1">
      <alignment horizontal="center" vertical="center"/>
      <protection locked="0"/>
    </xf>
    <xf numFmtId="0" fontId="6" fillId="6" borderId="0" xfId="3" applyFill="1" applyBorder="1" applyAlignment="1" applyProtection="1">
      <alignment horizontal="center" vertical="center"/>
      <protection locked="0"/>
    </xf>
    <xf numFmtId="0" fontId="6" fillId="6" borderId="1" xfId="3" applyFill="1" applyBorder="1" applyAlignment="1" applyProtection="1">
      <alignment horizontal="center" vertical="center"/>
      <protection locked="0"/>
    </xf>
    <xf numFmtId="0" fontId="6" fillId="2" borderId="7" xfId="3" applyFill="1" applyBorder="1" applyAlignment="1">
      <alignment horizontal="center" vertical="center" wrapText="1"/>
    </xf>
    <xf numFmtId="0" fontId="6" fillId="2" borderId="10" xfId="3" applyFill="1" applyBorder="1" applyAlignment="1">
      <alignment horizontal="center" vertical="center" wrapText="1"/>
    </xf>
    <xf numFmtId="0" fontId="6" fillId="2" borderId="22" xfId="3" applyFill="1" applyBorder="1" applyAlignment="1">
      <alignment horizontal="center" vertical="center" wrapText="1"/>
    </xf>
    <xf numFmtId="0" fontId="1" fillId="9" borderId="31" xfId="6" applyFill="1" applyBorder="1" applyProtection="1">
      <alignment horizontal="center" vertical="center"/>
    </xf>
    <xf numFmtId="0" fontId="1" fillId="9" borderId="35" xfId="6" applyFill="1" applyBorder="1" applyProtection="1">
      <alignment horizontal="center" vertical="center"/>
    </xf>
    <xf numFmtId="0" fontId="1" fillId="9" borderId="40" xfId="6" applyFill="1" applyBorder="1" applyProtection="1">
      <alignment horizontal="center" vertical="center"/>
    </xf>
    <xf numFmtId="0" fontId="6" fillId="9" borderId="11" xfId="7" applyBorder="1" applyProtection="1">
      <alignment vertical="center" wrapText="1"/>
    </xf>
    <xf numFmtId="0" fontId="7" fillId="5" borderId="19" xfId="0" applyFont="1" applyFill="1" applyBorder="1" applyAlignment="1" applyProtection="1">
      <alignment horizontal="center" vertical="center" wrapText="1"/>
    </xf>
    <xf numFmtId="0" fontId="7" fillId="5" borderId="0" xfId="0" applyFont="1" applyFill="1" applyBorder="1" applyAlignment="1" applyProtection="1">
      <alignment horizontal="center" vertical="center" wrapText="1"/>
    </xf>
    <xf numFmtId="0" fontId="7" fillId="5" borderId="20" xfId="0" applyFont="1" applyFill="1" applyBorder="1" applyAlignment="1" applyProtection="1">
      <alignment horizontal="center" vertical="center" wrapText="1"/>
    </xf>
    <xf numFmtId="0" fontId="6" fillId="9" borderId="37" xfId="8" applyProtection="1">
      <alignment vertical="center" wrapText="1"/>
    </xf>
    <xf numFmtId="0" fontId="6" fillId="9" borderId="19" xfId="8" applyFill="1" applyBorder="1" applyAlignment="1" applyProtection="1">
      <alignment horizontal="center" wrapText="1"/>
    </xf>
    <xf numFmtId="0" fontId="6" fillId="9" borderId="0" xfId="8" applyFill="1" applyBorder="1" applyAlignment="1" applyProtection="1">
      <alignment horizontal="center" wrapText="1"/>
    </xf>
    <xf numFmtId="0" fontId="6" fillId="9" borderId="20" xfId="8" applyFill="1" applyBorder="1" applyAlignment="1" applyProtection="1">
      <alignment horizontal="center" wrapText="1"/>
    </xf>
    <xf numFmtId="0" fontId="7" fillId="9" borderId="24" xfId="0" applyFont="1" applyFill="1" applyBorder="1" applyAlignment="1" applyProtection="1">
      <alignment horizontal="center" vertical="center" wrapText="1"/>
    </xf>
    <xf numFmtId="0" fontId="7" fillId="9" borderId="1" xfId="0" applyFont="1" applyFill="1" applyBorder="1" applyAlignment="1" applyProtection="1">
      <alignment horizontal="center" vertical="center" wrapText="1"/>
    </xf>
    <xf numFmtId="0" fontId="7" fillId="9" borderId="25" xfId="0" applyFont="1" applyFill="1" applyBorder="1" applyAlignment="1" applyProtection="1">
      <alignment horizontal="center" vertical="center" wrapText="1"/>
    </xf>
    <xf numFmtId="0" fontId="1" fillId="9" borderId="31" xfId="6" applyFill="1" applyBorder="1">
      <alignment horizontal="center" vertical="center"/>
    </xf>
    <xf numFmtId="0" fontId="1" fillId="9" borderId="35" xfId="6" applyFill="1" applyBorder="1">
      <alignment horizontal="center" vertical="center"/>
    </xf>
    <xf numFmtId="0" fontId="1" fillId="9" borderId="40" xfId="6" applyFill="1" applyBorder="1">
      <alignment horizontal="center" vertical="center"/>
    </xf>
    <xf numFmtId="0" fontId="0" fillId="0" borderId="44" xfId="0" applyBorder="1"/>
    <xf numFmtId="0" fontId="0" fillId="0" borderId="46" xfId="0" applyBorder="1"/>
    <xf numFmtId="0" fontId="7" fillId="0" borderId="18" xfId="2" applyFill="1" applyBorder="1" applyAlignment="1" applyProtection="1">
      <alignment horizontal="center" vertical="center" wrapText="1"/>
      <protection locked="0"/>
    </xf>
    <xf numFmtId="0" fontId="7" fillId="0" borderId="8" xfId="2" applyFill="1" applyBorder="1" applyAlignment="1" applyProtection="1">
      <alignment horizontal="center" vertical="center" wrapText="1"/>
      <protection locked="0"/>
    </xf>
    <xf numFmtId="0" fontId="7" fillId="0" borderId="23" xfId="2" applyFill="1" applyBorder="1" applyAlignment="1" applyProtection="1">
      <alignment horizontal="center" vertical="center" wrapText="1"/>
      <protection locked="0"/>
    </xf>
    <xf numFmtId="0" fontId="10" fillId="7" borderId="19" xfId="3" applyFont="1" applyBorder="1" applyAlignment="1">
      <alignment horizontal="center" vertical="center" wrapText="1"/>
    </xf>
    <xf numFmtId="0" fontId="10" fillId="7" borderId="20" xfId="3" applyFont="1" applyBorder="1" applyAlignment="1">
      <alignment horizontal="center" vertical="center" wrapText="1"/>
    </xf>
    <xf numFmtId="0" fontId="10" fillId="7" borderId="24" xfId="3" applyFont="1" applyBorder="1" applyAlignment="1">
      <alignment horizontal="center" vertical="center" wrapText="1"/>
    </xf>
    <xf numFmtId="0" fontId="10" fillId="7" borderId="25" xfId="3" applyFont="1" applyBorder="1" applyAlignment="1">
      <alignment horizontal="center" vertical="center" wrapText="1"/>
    </xf>
    <xf numFmtId="0" fontId="11" fillId="6" borderId="9" xfId="0" applyFont="1" applyFill="1" applyBorder="1" applyAlignment="1" applyProtection="1">
      <alignment horizontal="center"/>
      <protection locked="0"/>
    </xf>
    <xf numFmtId="0" fontId="0" fillId="0" borderId="0" xfId="0" applyBorder="1"/>
    <xf numFmtId="0" fontId="0" fillId="0" borderId="10" xfId="0" applyBorder="1"/>
    <xf numFmtId="0" fontId="1" fillId="6" borderId="1" xfId="4" applyBorder="1">
      <alignment wrapText="1"/>
      <protection locked="0"/>
    </xf>
    <xf numFmtId="0" fontId="1" fillId="6" borderId="22" xfId="4" applyBorder="1">
      <alignment wrapText="1"/>
      <protection locked="0"/>
    </xf>
    <xf numFmtId="0" fontId="1" fillId="0" borderId="0" xfId="0" applyFont="1" applyAlignment="1">
      <alignment horizontal="center" wrapText="1"/>
    </xf>
    <xf numFmtId="0" fontId="0" fillId="0" borderId="0" xfId="0" applyAlignment="1">
      <alignment horizontal="center"/>
    </xf>
    <xf numFmtId="0" fontId="0" fillId="0" borderId="1" xfId="0" applyBorder="1" applyAlignment="1">
      <alignment horizontal="center"/>
    </xf>
    <xf numFmtId="0" fontId="2" fillId="0" borderId="0" xfId="0" applyFont="1" applyAlignment="1">
      <alignment horizontal="center" vertical="center"/>
    </xf>
    <xf numFmtId="0" fontId="3" fillId="0" borderId="0" xfId="0" applyFont="1" applyBorder="1" applyAlignment="1">
      <alignment horizontal="center" vertical="center" wrapText="1"/>
    </xf>
    <xf numFmtId="49" fontId="3" fillId="0" borderId="0" xfId="0" applyNumberFormat="1" applyFont="1" applyBorder="1" applyAlignment="1">
      <alignment horizontal="center" vertical="center"/>
    </xf>
    <xf numFmtId="0" fontId="4" fillId="2" borderId="2" xfId="0" applyFont="1" applyFill="1" applyBorder="1" applyAlignment="1" applyProtection="1">
      <alignment horizontal="center" wrapText="1"/>
      <protection hidden="1"/>
    </xf>
    <xf numFmtId="0" fontId="4" fillId="2" borderId="3" xfId="0" applyFont="1" applyFill="1" applyBorder="1" applyAlignment="1" applyProtection="1">
      <alignment horizontal="center" wrapText="1"/>
      <protection hidden="1"/>
    </xf>
    <xf numFmtId="0" fontId="2" fillId="3" borderId="4" xfId="0" applyFont="1" applyFill="1" applyBorder="1" applyAlignment="1">
      <alignment horizontal="center"/>
    </xf>
    <xf numFmtId="0" fontId="2" fillId="3" borderId="28" xfId="0" applyFont="1" applyFill="1" applyBorder="1" applyAlignment="1">
      <alignment horizontal="center"/>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3" fillId="3" borderId="14" xfId="0" applyFont="1" applyFill="1" applyBorder="1" applyAlignment="1">
      <alignment horizontal="left" vertical="center" wrapText="1"/>
    </xf>
    <xf numFmtId="0" fontId="9" fillId="3" borderId="15" xfId="0" applyFont="1" applyFill="1" applyBorder="1" applyAlignment="1">
      <alignment horizontal="left" vertical="center" wrapText="1"/>
    </xf>
    <xf numFmtId="0" fontId="9" fillId="3" borderId="16" xfId="0" applyFont="1" applyFill="1" applyBorder="1" applyAlignment="1">
      <alignment horizontal="left" vertical="center" wrapText="1"/>
    </xf>
    <xf numFmtId="0" fontId="10" fillId="6" borderId="9" xfId="0" applyFont="1" applyFill="1" applyBorder="1" applyAlignment="1" applyProtection="1">
      <alignment horizontal="center"/>
      <protection locked="0"/>
    </xf>
    <xf numFmtId="0" fontId="6" fillId="6" borderId="5" xfId="3" applyFill="1" applyBorder="1" applyAlignment="1" applyProtection="1">
      <alignment horizontal="center" vertical="center"/>
      <protection locked="0"/>
    </xf>
    <xf numFmtId="0" fontId="6" fillId="6" borderId="9" xfId="3" applyFill="1" applyBorder="1" applyAlignment="1" applyProtection="1">
      <alignment horizontal="center" vertical="center"/>
      <protection locked="0"/>
    </xf>
    <xf numFmtId="0" fontId="6" fillId="6" borderId="21" xfId="3" applyFill="1" applyBorder="1" applyAlignment="1" applyProtection="1">
      <alignment horizontal="center" vertical="center"/>
      <protection locked="0"/>
    </xf>
    <xf numFmtId="0" fontId="6" fillId="4" borderId="8" xfId="5" applyBorder="1" applyAlignment="1">
      <alignment horizontal="center" vertical="center" wrapText="1"/>
    </xf>
    <xf numFmtId="0" fontId="0" fillId="0" borderId="23" xfId="0" applyBorder="1"/>
    <xf numFmtId="0" fontId="6" fillId="4" borderId="27" xfId="5" applyBorder="1" applyAlignment="1">
      <alignment horizontal="center" vertical="center" wrapText="1"/>
    </xf>
    <xf numFmtId="0" fontId="0" fillId="0" borderId="30" xfId="0" applyBorder="1"/>
    <xf numFmtId="0" fontId="6" fillId="4" borderId="13" xfId="5" applyBorder="1" applyAlignment="1">
      <alignment horizontal="center" vertical="center" wrapText="1"/>
    </xf>
    <xf numFmtId="0" fontId="0" fillId="0" borderId="77" xfId="0" applyBorder="1"/>
    <xf numFmtId="0" fontId="6" fillId="4" borderId="12" xfId="1" applyBorder="1">
      <alignment horizontal="center" vertical="center"/>
    </xf>
    <xf numFmtId="0" fontId="6" fillId="4" borderId="29" xfId="1" applyBorder="1">
      <alignment horizontal="center" vertical="center"/>
    </xf>
    <xf numFmtId="0" fontId="6" fillId="4" borderId="12" xfId="1" applyBorder="1" applyAlignment="1">
      <alignment horizontal="center" vertical="center" wrapText="1"/>
    </xf>
    <xf numFmtId="0" fontId="6" fillId="4" borderId="29" xfId="1" applyBorder="1" applyAlignment="1">
      <alignment horizontal="center" vertical="center" wrapText="1"/>
    </xf>
    <xf numFmtId="0" fontId="6" fillId="4" borderId="12" xfId="5" applyBorder="1" applyAlignment="1">
      <alignment horizontal="center" vertical="center" wrapText="1"/>
    </xf>
    <xf numFmtId="0" fontId="6" fillId="4" borderId="29" xfId="5" applyBorder="1" applyAlignment="1">
      <alignment horizontal="center" vertical="center" wrapText="1"/>
    </xf>
    <xf numFmtId="0" fontId="6" fillId="4" borderId="9" xfId="1" applyBorder="1" applyAlignment="1">
      <alignment horizontal="center" vertical="center" wrapText="1"/>
    </xf>
    <xf numFmtId="0" fontId="6" fillId="4" borderId="10" xfId="1" applyBorder="1" applyAlignment="1">
      <alignment horizontal="center" vertical="center" wrapText="1"/>
    </xf>
    <xf numFmtId="0" fontId="6" fillId="4" borderId="21" xfId="1" applyBorder="1" applyAlignment="1">
      <alignment horizontal="center" vertical="center" wrapText="1"/>
    </xf>
    <xf numFmtId="0" fontId="6" fillId="4" borderId="22" xfId="1" applyBorder="1" applyAlignment="1">
      <alignment horizontal="center" vertical="center" wrapText="1"/>
    </xf>
    <xf numFmtId="0" fontId="6" fillId="4" borderId="9" xfId="1" applyBorder="1" applyAlignment="1">
      <alignment horizontal="center" vertical="center"/>
    </xf>
    <xf numFmtId="0" fontId="6" fillId="4" borderId="0" xfId="1" applyBorder="1" applyAlignment="1">
      <alignment horizontal="center" vertical="center"/>
    </xf>
    <xf numFmtId="0" fontId="6" fillId="4" borderId="10" xfId="1" applyBorder="1" applyAlignment="1">
      <alignment horizontal="center" vertical="center"/>
    </xf>
    <xf numFmtId="0" fontId="6" fillId="4" borderId="21" xfId="1" applyBorder="1" applyAlignment="1">
      <alignment horizontal="center" vertical="center"/>
    </xf>
    <xf numFmtId="0" fontId="6" fillId="4" borderId="1" xfId="1" applyBorder="1" applyAlignment="1">
      <alignment horizontal="center" vertical="center"/>
    </xf>
    <xf numFmtId="0" fontId="6" fillId="4" borderId="22" xfId="1" applyBorder="1" applyAlignment="1">
      <alignment horizontal="center" vertical="center"/>
    </xf>
    <xf numFmtId="0" fontId="0" fillId="0" borderId="29" xfId="0" applyBorder="1"/>
    <xf numFmtId="0" fontId="6" fillId="9" borderId="37" xfId="8" applyBorder="1" applyProtection="1">
      <alignment vertical="center" wrapText="1"/>
    </xf>
    <xf numFmtId="0" fontId="6" fillId="9" borderId="19" xfId="7" applyBorder="1" applyProtection="1">
      <alignment vertical="center" wrapText="1"/>
    </xf>
    <xf numFmtId="0" fontId="6" fillId="9" borderId="66" xfId="7" applyBorder="1" applyAlignment="1" applyProtection="1">
      <alignment horizontal="center" vertical="center" wrapText="1"/>
    </xf>
    <xf numFmtId="0" fontId="6" fillId="9" borderId="67" xfId="7" applyBorder="1" applyAlignment="1" applyProtection="1">
      <alignment horizontal="center" vertical="center" wrapText="1"/>
    </xf>
    <xf numFmtId="0" fontId="6" fillId="9" borderId="69" xfId="8" applyBorder="1" applyAlignment="1" applyProtection="1">
      <alignment horizontal="center" vertical="center" wrapText="1"/>
    </xf>
    <xf numFmtId="0" fontId="6" fillId="9" borderId="70" xfId="8" applyBorder="1" applyAlignment="1" applyProtection="1">
      <alignment horizontal="center" vertical="center" wrapText="1"/>
    </xf>
    <xf numFmtId="0" fontId="0" fillId="0" borderId="0" xfId="0"/>
    <xf numFmtId="0" fontId="0" fillId="0" borderId="20" xfId="0" applyBorder="1"/>
    <xf numFmtId="0" fontId="6" fillId="9" borderId="34" xfId="7" applyBorder="1" applyProtection="1">
      <alignment vertical="center" wrapText="1"/>
    </xf>
    <xf numFmtId="0" fontId="6" fillId="9" borderId="16" xfId="7" applyBorder="1" applyProtection="1">
      <alignment vertical="center" wrapText="1"/>
    </xf>
    <xf numFmtId="0" fontId="6" fillId="9" borderId="6" xfId="7" applyBorder="1" applyAlignment="1" applyProtection="1">
      <alignment horizontal="center" vertical="center" wrapText="1"/>
    </xf>
    <xf numFmtId="0" fontId="0" fillId="9" borderId="66" xfId="0" applyFill="1" applyBorder="1" applyAlignment="1" applyProtection="1">
      <alignment horizontal="center"/>
    </xf>
    <xf numFmtId="0" fontId="0" fillId="9" borderId="6" xfId="0" applyFill="1" applyBorder="1" applyAlignment="1" applyProtection="1">
      <alignment horizontal="center"/>
    </xf>
    <xf numFmtId="0" fontId="0" fillId="9" borderId="68" xfId="0" applyFill="1" applyBorder="1" applyAlignment="1" applyProtection="1">
      <alignment horizontal="center"/>
    </xf>
    <xf numFmtId="0" fontId="7" fillId="5" borderId="47" xfId="0" applyFont="1" applyFill="1" applyBorder="1" applyAlignment="1" applyProtection="1">
      <alignment horizontal="center" vertical="center" wrapText="1"/>
    </xf>
    <xf numFmtId="0" fontId="7" fillId="5" borderId="71" xfId="0" applyFont="1" applyFill="1" applyBorder="1" applyAlignment="1" applyProtection="1">
      <alignment horizontal="center" vertical="center" wrapText="1"/>
    </xf>
    <xf numFmtId="0" fontId="7" fillId="5" borderId="48" xfId="0" applyFont="1" applyFill="1" applyBorder="1" applyAlignment="1" applyProtection="1">
      <alignment horizontal="center" vertical="center" wrapText="1"/>
    </xf>
    <xf numFmtId="0" fontId="7" fillId="5" borderId="37" xfId="0" applyFont="1" applyFill="1" applyBorder="1" applyAlignment="1" applyProtection="1">
      <alignment horizontal="center" vertical="center" wrapText="1"/>
    </xf>
    <xf numFmtId="0" fontId="7" fillId="5" borderId="11" xfId="0" applyFont="1" applyFill="1" applyBorder="1" applyAlignment="1" applyProtection="1">
      <alignment horizontal="center" vertical="center" wrapText="1"/>
    </xf>
    <xf numFmtId="0" fontId="7" fillId="5" borderId="41" xfId="0" applyFont="1" applyFill="1" applyBorder="1" applyAlignment="1" applyProtection="1">
      <alignment horizontal="center" vertical="center" wrapText="1"/>
    </xf>
    <xf numFmtId="14" fontId="7" fillId="5" borderId="37" xfId="0" applyNumberFormat="1" applyFont="1" applyFill="1" applyBorder="1" applyAlignment="1" applyProtection="1">
      <alignment horizontal="center" vertical="center" wrapText="1"/>
    </xf>
    <xf numFmtId="14" fontId="7" fillId="5" borderId="11" xfId="0" applyNumberFormat="1" applyFont="1" applyFill="1" applyBorder="1" applyAlignment="1" applyProtection="1">
      <alignment horizontal="center" vertical="center" wrapText="1"/>
    </xf>
    <xf numFmtId="14" fontId="7" fillId="5" borderId="41" xfId="0" applyNumberFormat="1" applyFont="1" applyFill="1" applyBorder="1" applyAlignment="1" applyProtection="1">
      <alignment horizontal="center" vertical="center" wrapText="1"/>
    </xf>
    <xf numFmtId="0" fontId="7" fillId="9" borderId="38" xfId="0" applyFont="1" applyFill="1" applyBorder="1" applyAlignment="1" applyProtection="1">
      <alignment horizontal="center" vertical="center" wrapText="1"/>
    </xf>
    <xf numFmtId="0" fontId="7" fillId="9" borderId="72" xfId="0" applyFont="1" applyFill="1" applyBorder="1" applyAlignment="1" applyProtection="1">
      <alignment horizontal="center" vertical="center" wrapText="1"/>
    </xf>
    <xf numFmtId="0" fontId="7" fillId="9" borderId="57" xfId="0" applyFont="1" applyFill="1" applyBorder="1" applyAlignment="1" applyProtection="1">
      <alignment horizontal="center" vertical="center" wrapText="1"/>
    </xf>
    <xf numFmtId="0" fontId="7" fillId="9" borderId="19" xfId="0" applyFont="1" applyFill="1" applyBorder="1" applyAlignment="1" applyProtection="1">
      <alignment horizontal="center" vertical="center" wrapText="1"/>
    </xf>
    <xf numFmtId="0" fontId="7" fillId="9" borderId="0" xfId="0" applyFont="1" applyFill="1" applyBorder="1" applyAlignment="1" applyProtection="1">
      <alignment horizontal="center" vertical="center" wrapText="1"/>
    </xf>
    <xf numFmtId="0" fontId="7" fillId="9" borderId="20" xfId="0" applyFont="1" applyFill="1" applyBorder="1" applyAlignment="1" applyProtection="1">
      <alignment horizontal="center" vertical="center" wrapText="1"/>
    </xf>
    <xf numFmtId="0" fontId="6" fillId="9" borderId="90" xfId="7" applyBorder="1" applyAlignment="1" applyProtection="1">
      <alignment horizontal="center" vertical="center" wrapText="1"/>
    </xf>
    <xf numFmtId="0" fontId="6" fillId="9" borderId="95" xfId="7" applyBorder="1" applyAlignment="1" applyProtection="1">
      <alignment horizontal="center" vertical="center" wrapText="1"/>
    </xf>
    <xf numFmtId="0" fontId="6" fillId="9" borderId="96" xfId="7" applyBorder="1" applyAlignment="1" applyProtection="1">
      <alignment horizontal="center" vertical="center" wrapText="1"/>
    </xf>
    <xf numFmtId="0" fontId="6" fillId="9" borderId="97" xfId="7" applyBorder="1" applyAlignment="1" applyProtection="1">
      <alignment horizontal="center" vertical="center" wrapText="1"/>
    </xf>
    <xf numFmtId="0" fontId="0" fillId="0" borderId="42" xfId="0" applyBorder="1"/>
    <xf numFmtId="0" fontId="6" fillId="9" borderId="38" xfId="8" applyFill="1" applyBorder="1" applyAlignment="1" applyProtection="1">
      <alignment horizontal="center" wrapText="1"/>
    </xf>
    <xf numFmtId="0" fontId="6" fillId="9" borderId="72" xfId="8" applyFill="1" applyBorder="1" applyAlignment="1" applyProtection="1">
      <alignment horizontal="center" wrapText="1"/>
    </xf>
    <xf numFmtId="0" fontId="6" fillId="9" borderId="57" xfId="8" applyFill="1" applyBorder="1" applyAlignment="1" applyProtection="1">
      <alignment horizontal="center" wrapText="1"/>
    </xf>
    <xf numFmtId="0" fontId="6" fillId="9" borderId="98" xfId="8" applyFill="1" applyBorder="1" applyAlignment="1" applyProtection="1">
      <alignment horizontal="center" wrapText="1"/>
    </xf>
    <xf numFmtId="0" fontId="6" fillId="9" borderId="78" xfId="8" applyFill="1" applyBorder="1" applyAlignment="1" applyProtection="1">
      <alignment horizontal="center" wrapText="1"/>
    </xf>
    <xf numFmtId="0" fontId="6" fillId="9" borderId="99" xfId="8" applyFill="1" applyBorder="1" applyAlignment="1" applyProtection="1">
      <alignment horizontal="center" wrapText="1"/>
    </xf>
    <xf numFmtId="0" fontId="6" fillId="9" borderId="90" xfId="7" applyBorder="1" applyProtection="1">
      <alignment vertical="center" wrapText="1"/>
    </xf>
    <xf numFmtId="0" fontId="6" fillId="9" borderId="42" xfId="8" applyFill="1" applyBorder="1" applyAlignment="1">
      <alignment horizontal="center" wrapText="1"/>
    </xf>
    <xf numFmtId="0" fontId="6" fillId="9" borderId="61" xfId="8" applyFill="1" applyBorder="1" applyAlignment="1">
      <alignment horizontal="center" wrapText="1"/>
    </xf>
    <xf numFmtId="0" fontId="7" fillId="5" borderId="42" xfId="0" applyFont="1" applyFill="1" applyBorder="1" applyAlignment="1" applyProtection="1">
      <alignment horizontal="center" vertical="center" wrapText="1"/>
    </xf>
    <xf numFmtId="0" fontId="7" fillId="9" borderId="61" xfId="0" applyFont="1" applyFill="1" applyBorder="1" applyAlignment="1" applyProtection="1">
      <alignment horizontal="center" vertical="center" wrapText="1"/>
    </xf>
    <xf numFmtId="0" fontId="6" fillId="9" borderId="42" xfId="8" applyBorder="1">
      <alignment vertical="center" wrapText="1"/>
    </xf>
    <xf numFmtId="0" fontId="6" fillId="9" borderId="37" xfId="8" applyFill="1" applyBorder="1" applyAlignment="1">
      <alignment horizontal="center" wrapText="1"/>
    </xf>
    <xf numFmtId="0" fontId="7" fillId="9" borderId="47" xfId="0" applyFont="1" applyFill="1" applyBorder="1" applyAlignment="1" applyProtection="1">
      <alignment horizontal="center" vertical="center" wrapText="1"/>
    </xf>
    <xf numFmtId="0" fontId="7" fillId="9" borderId="71" xfId="0" applyFont="1" applyFill="1" applyBorder="1" applyAlignment="1" applyProtection="1">
      <alignment horizontal="center" vertical="center" wrapText="1"/>
    </xf>
    <xf numFmtId="0" fontId="7" fillId="9" borderId="48" xfId="0" applyFont="1" applyFill="1" applyBorder="1" applyAlignment="1" applyProtection="1">
      <alignment horizontal="center" vertical="center" wrapText="1"/>
    </xf>
    <xf numFmtId="0" fontId="7" fillId="5" borderId="37" xfId="2" applyFill="1" applyBorder="1" applyAlignment="1">
      <alignment horizontal="center" vertical="center" wrapText="1"/>
      <protection locked="0"/>
    </xf>
    <xf numFmtId="0" fontId="7" fillId="5" borderId="41" xfId="2" applyFill="1" applyBorder="1" applyAlignment="1">
      <alignment horizontal="center" vertical="center" wrapText="1"/>
      <protection locked="0"/>
    </xf>
    <xf numFmtId="14" fontId="7" fillId="5" borderId="37" xfId="2" applyNumberFormat="1" applyFill="1" applyBorder="1" applyAlignment="1">
      <alignment horizontal="center" vertical="center" wrapText="1"/>
      <protection locked="0"/>
    </xf>
    <xf numFmtId="14" fontId="7" fillId="5" borderId="41" xfId="2" applyNumberFormat="1" applyFill="1" applyBorder="1" applyAlignment="1">
      <alignment horizontal="center" vertical="center" wrapText="1"/>
      <protection locked="0"/>
    </xf>
    <xf numFmtId="0" fontId="7" fillId="5" borderId="20" xfId="2" applyFill="1" applyBorder="1" applyAlignment="1">
      <alignment horizontal="center" vertical="center" wrapText="1"/>
      <protection locked="0"/>
    </xf>
    <xf numFmtId="0" fontId="7" fillId="5" borderId="25" xfId="2" applyFill="1" applyBorder="1" applyAlignment="1">
      <alignment horizontal="center" vertical="center" wrapText="1"/>
      <protection locked="0"/>
    </xf>
    <xf numFmtId="0" fontId="6" fillId="9" borderId="37" xfId="8" applyBorder="1">
      <alignment vertical="center" wrapText="1"/>
    </xf>
    <xf numFmtId="0" fontId="7" fillId="9" borderId="42" xfId="0" applyFont="1" applyFill="1" applyBorder="1" applyAlignment="1" applyProtection="1">
      <alignment horizontal="center" vertical="center" wrapText="1"/>
    </xf>
    <xf numFmtId="0" fontId="7" fillId="9" borderId="49" xfId="0" applyFont="1" applyFill="1" applyBorder="1" applyAlignment="1" applyProtection="1">
      <alignment horizontal="center" vertical="center" wrapText="1"/>
    </xf>
    <xf numFmtId="0" fontId="7" fillId="9" borderId="81" xfId="0" applyFont="1" applyFill="1" applyBorder="1" applyAlignment="1" applyProtection="1">
      <alignment horizontal="center" vertical="center" wrapText="1"/>
    </xf>
    <xf numFmtId="0" fontId="7" fillId="9" borderId="82" xfId="0" applyFont="1" applyFill="1" applyBorder="1" applyAlignment="1" applyProtection="1">
      <alignment horizontal="center" vertical="center" wrapText="1"/>
    </xf>
  </cellXfs>
  <cellStyles count="22">
    <cellStyle name="Currency" xfId="16" builtinId="4"/>
    <cellStyle name="EntryHeading1" xfId="7"/>
    <cellStyle name="EntryHeading2" xfId="8"/>
    <cellStyle name="EntryNumber" xfId="6"/>
    <cellStyle name="FillableAgencyContact" xfId="4"/>
    <cellStyle name="FillableAgencyName" xfId="14"/>
    <cellStyle name="FillableAgencySubName" xfId="15"/>
    <cellStyle name="FillableEntry" xfId="2"/>
    <cellStyle name="FormExplanatory" xfId="13"/>
    <cellStyle name="FormHeader" xfId="11"/>
    <cellStyle name="FormHeading2" xfId="3"/>
    <cellStyle name="FormOption" xfId="9"/>
    <cellStyle name="FormSubHeading" xfId="1"/>
    <cellStyle name="FormSubHeading2" xfId="5"/>
    <cellStyle name="FormTitle" xfId="12"/>
    <cellStyle name="Hyperlink 2" xfId="20"/>
    <cellStyle name="Normal" xfId="0" builtinId="0"/>
    <cellStyle name="Normal 2" xfId="10"/>
    <cellStyle name="Normal 2 2" xfId="21"/>
    <cellStyle name="Normal 3" xfId="17"/>
    <cellStyle name="Normal 4" xfId="18"/>
    <cellStyle name="Normal 5"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211"/>
  <sheetViews>
    <sheetView tabSelected="1" workbookViewId="0">
      <selection activeCell="O10" sqref="O10"/>
    </sheetView>
  </sheetViews>
  <sheetFormatPr defaultRowHeight="15" x14ac:dyDescent="0.25"/>
  <cols>
    <col min="13" max="13" width="9.140625" style="609"/>
  </cols>
  <sheetData>
    <row r="1" spans="1:18" x14ac:dyDescent="0.25">
      <c r="J1" s="980" t="s">
        <v>0</v>
      </c>
      <c r="K1" s="981"/>
      <c r="L1" s="981"/>
      <c r="M1" s="981"/>
      <c r="O1" s="983"/>
      <c r="P1" s="983"/>
      <c r="Q1" s="983"/>
      <c r="R1" s="983"/>
    </row>
    <row r="2" spans="1:18" x14ac:dyDescent="0.25">
      <c r="J2" s="981"/>
      <c r="K2" s="981"/>
      <c r="L2" s="981"/>
      <c r="M2" s="981"/>
      <c r="O2" s="984"/>
      <c r="P2" s="984"/>
      <c r="Q2" s="984"/>
      <c r="R2" s="984"/>
    </row>
    <row r="3" spans="1:18" ht="15.75" thickBot="1" x14ac:dyDescent="0.3">
      <c r="A3" s="1"/>
      <c r="B3" s="1"/>
      <c r="C3" s="1"/>
      <c r="D3" s="1"/>
      <c r="E3" s="1"/>
      <c r="F3" s="1"/>
      <c r="G3" s="1"/>
      <c r="H3" s="1"/>
      <c r="I3" s="1"/>
      <c r="J3" s="982"/>
      <c r="K3" s="982"/>
      <c r="L3" s="982"/>
      <c r="M3" s="982"/>
      <c r="O3" s="985"/>
      <c r="P3" s="985"/>
      <c r="Q3" s="985"/>
      <c r="R3" s="985"/>
    </row>
    <row r="4" spans="1:18" ht="16.5" thickTop="1" thickBot="1" x14ac:dyDescent="0.3">
      <c r="A4" s="986" t="s">
        <v>1</v>
      </c>
      <c r="B4" s="987"/>
      <c r="C4" s="987"/>
      <c r="D4" s="987"/>
      <c r="E4" s="987"/>
      <c r="F4" s="987"/>
      <c r="G4" s="987"/>
      <c r="H4" s="987"/>
      <c r="I4" s="987"/>
      <c r="J4" s="987"/>
      <c r="K4" s="987"/>
      <c r="L4" s="987"/>
      <c r="M4" s="987"/>
      <c r="N4" s="1"/>
      <c r="P4" s="2"/>
    </row>
    <row r="5" spans="1:18" x14ac:dyDescent="0.25">
      <c r="A5" s="988" t="s">
        <v>2</v>
      </c>
      <c r="B5" s="990" t="s">
        <v>3</v>
      </c>
      <c r="C5" s="991"/>
      <c r="D5" s="991"/>
      <c r="E5" s="991"/>
      <c r="F5" s="991"/>
      <c r="G5" s="991"/>
      <c r="H5" s="991"/>
      <c r="I5" s="991"/>
      <c r="J5" s="992"/>
      <c r="K5" s="3" t="s">
        <v>4</v>
      </c>
      <c r="L5" s="3" t="s">
        <v>5</v>
      </c>
      <c r="M5" s="591" t="s">
        <v>6</v>
      </c>
      <c r="N5" s="1"/>
    </row>
    <row r="6" spans="1:18" ht="15.75" thickBot="1" x14ac:dyDescent="0.3">
      <c r="A6" s="988"/>
      <c r="B6" s="993"/>
      <c r="C6" s="994"/>
      <c r="D6" s="994"/>
      <c r="E6" s="994"/>
      <c r="F6" s="994"/>
      <c r="G6" s="994"/>
      <c r="H6" s="994"/>
      <c r="I6" s="994"/>
      <c r="J6" s="995"/>
      <c r="K6" s="4">
        <v>1</v>
      </c>
      <c r="L6" s="5">
        <v>3</v>
      </c>
      <c r="M6" s="560">
        <v>2019</v>
      </c>
      <c r="N6" s="1"/>
    </row>
    <row r="7" spans="1:18" ht="16.5" thickTop="1" thickBot="1" x14ac:dyDescent="0.3">
      <c r="A7" s="988"/>
      <c r="B7" s="996" t="s">
        <v>7</v>
      </c>
      <c r="C7" s="997"/>
      <c r="D7" s="997"/>
      <c r="E7" s="997"/>
      <c r="F7" s="997"/>
      <c r="G7" s="998"/>
      <c r="H7" s="998"/>
      <c r="I7" s="998"/>
      <c r="J7" s="998"/>
      <c r="K7" s="998"/>
      <c r="L7" s="997"/>
      <c r="M7" s="997"/>
      <c r="N7" s="1"/>
    </row>
    <row r="8" spans="1:18" ht="18.75" thickTop="1" x14ac:dyDescent="0.25">
      <c r="A8" s="988"/>
      <c r="B8" s="999" t="s">
        <v>8</v>
      </c>
      <c r="C8" s="976"/>
      <c r="D8" s="976"/>
      <c r="E8" s="976"/>
      <c r="F8" s="976"/>
      <c r="G8" s="1000" t="s">
        <v>9</v>
      </c>
      <c r="H8" s="940" t="str">
        <f>"REPORTING PERIOD: "&amp;P423</f>
        <v xml:space="preserve">REPORTING PERIOD: OCTOBER 1, -1- MARCH 31, </v>
      </c>
      <c r="I8" s="943"/>
      <c r="J8" s="946" t="str">
        <f>"REPORTING PERIOD: "&amp;P424</f>
        <v xml:space="preserve">REPORTING PERIOD: APRIL 1 - SEPTEMBER 30, </v>
      </c>
      <c r="K8" s="968"/>
      <c r="L8" s="971" t="s">
        <v>10</v>
      </c>
      <c r="M8" s="972"/>
      <c r="N8" s="6"/>
      <c r="O8" s="1"/>
    </row>
    <row r="9" spans="1:18" ht="15.75" x14ac:dyDescent="0.25">
      <c r="A9" s="988"/>
      <c r="B9" s="975"/>
      <c r="C9" s="976"/>
      <c r="D9" s="976"/>
      <c r="E9" s="976"/>
      <c r="F9" s="977"/>
      <c r="G9" s="1001"/>
      <c r="H9" s="941"/>
      <c r="I9" s="944"/>
      <c r="J9" s="947"/>
      <c r="K9" s="969"/>
      <c r="L9" s="971"/>
      <c r="M9" s="972"/>
      <c r="N9" s="6"/>
      <c r="O9" s="1"/>
    </row>
    <row r="10" spans="1:18" ht="27" thickBot="1" x14ac:dyDescent="0.3">
      <c r="A10" s="988"/>
      <c r="B10" s="7" t="s">
        <v>11</v>
      </c>
      <c r="C10" s="8" t="s">
        <v>12</v>
      </c>
      <c r="D10" s="978" t="s">
        <v>13</v>
      </c>
      <c r="E10" s="978"/>
      <c r="F10" s="979"/>
      <c r="G10" s="1002"/>
      <c r="H10" s="942"/>
      <c r="I10" s="945"/>
      <c r="J10" s="948"/>
      <c r="K10" s="970"/>
      <c r="L10" s="973"/>
      <c r="M10" s="974"/>
      <c r="N10" s="6"/>
      <c r="O10" s="1"/>
    </row>
    <row r="11" spans="1:18" ht="15.75" thickTop="1" x14ac:dyDescent="0.25">
      <c r="A11" s="988"/>
      <c r="B11" s="1009" t="s">
        <v>14</v>
      </c>
      <c r="C11" s="1011" t="s">
        <v>15</v>
      </c>
      <c r="D11" s="1013" t="s">
        <v>16</v>
      </c>
      <c r="E11" s="1015" t="s">
        <v>17</v>
      </c>
      <c r="F11" s="1016"/>
      <c r="G11" s="1019" t="s">
        <v>18</v>
      </c>
      <c r="H11" s="1020"/>
      <c r="I11" s="1021"/>
      <c r="J11" s="1011" t="s">
        <v>19</v>
      </c>
      <c r="K11" s="1003" t="s">
        <v>20</v>
      </c>
      <c r="L11" s="1005" t="s">
        <v>21</v>
      </c>
      <c r="M11" s="1007" t="s">
        <v>22</v>
      </c>
      <c r="N11" s="1"/>
    </row>
    <row r="12" spans="1:18" ht="15.75" thickBot="1" x14ac:dyDescent="0.3">
      <c r="A12" s="989"/>
      <c r="B12" s="1010"/>
      <c r="C12" s="1012"/>
      <c r="D12" s="1014"/>
      <c r="E12" s="1017"/>
      <c r="F12" s="1018"/>
      <c r="G12" s="1022"/>
      <c r="H12" s="1023"/>
      <c r="I12" s="1024"/>
      <c r="J12" s="1025"/>
      <c r="K12" s="1004"/>
      <c r="L12" s="1006"/>
      <c r="M12" s="1008"/>
      <c r="N12" s="1"/>
    </row>
    <row r="13" spans="1:18" ht="46.5" thickTop="1" thickBot="1" x14ac:dyDescent="0.3">
      <c r="A13" s="949" t="s">
        <v>23</v>
      </c>
      <c r="B13" s="9" t="s">
        <v>24</v>
      </c>
      <c r="C13" s="9" t="s">
        <v>25</v>
      </c>
      <c r="D13" s="9" t="s">
        <v>26</v>
      </c>
      <c r="E13" s="952" t="s">
        <v>27</v>
      </c>
      <c r="F13" s="952"/>
      <c r="G13" s="854" t="s">
        <v>18</v>
      </c>
      <c r="H13" s="855"/>
      <c r="I13" s="10"/>
      <c r="J13" s="11"/>
      <c r="K13" s="11"/>
      <c r="L13" s="11"/>
      <c r="M13" s="494"/>
    </row>
    <row r="14" spans="1:18" ht="45.75" thickBot="1" x14ac:dyDescent="0.3">
      <c r="A14" s="950"/>
      <c r="B14" s="12" t="s">
        <v>28</v>
      </c>
      <c r="C14" s="12" t="s">
        <v>29</v>
      </c>
      <c r="D14" s="13">
        <v>40766</v>
      </c>
      <c r="E14" s="14"/>
      <c r="F14" s="15" t="s">
        <v>30</v>
      </c>
      <c r="G14" s="953" t="s">
        <v>31</v>
      </c>
      <c r="H14" s="954"/>
      <c r="I14" s="955"/>
      <c r="J14" s="16" t="s">
        <v>32</v>
      </c>
      <c r="K14" s="17"/>
      <c r="L14" s="18" t="s">
        <v>33</v>
      </c>
      <c r="M14" s="471">
        <v>280</v>
      </c>
      <c r="N14" s="1"/>
    </row>
    <row r="15" spans="1:18" ht="45.75" thickBot="1" x14ac:dyDescent="0.3">
      <c r="A15" s="950"/>
      <c r="B15" s="19" t="s">
        <v>34</v>
      </c>
      <c r="C15" s="19" t="s">
        <v>35</v>
      </c>
      <c r="D15" s="19" t="s">
        <v>36</v>
      </c>
      <c r="E15" s="956" t="s">
        <v>37</v>
      </c>
      <c r="F15" s="956"/>
      <c r="G15" s="957"/>
      <c r="H15" s="958"/>
      <c r="I15" s="959"/>
      <c r="J15" s="20" t="s">
        <v>38</v>
      </c>
      <c r="K15" s="18" t="s">
        <v>33</v>
      </c>
      <c r="L15" s="21"/>
      <c r="M15" s="592">
        <v>825</v>
      </c>
    </row>
    <row r="16" spans="1:18" ht="34.5" thickBot="1" x14ac:dyDescent="0.3">
      <c r="A16" s="951"/>
      <c r="B16" s="22" t="s">
        <v>39</v>
      </c>
      <c r="C16" s="22" t="s">
        <v>40</v>
      </c>
      <c r="D16" s="13">
        <v>40767</v>
      </c>
      <c r="E16" s="23" t="s">
        <v>41</v>
      </c>
      <c r="F16" s="15" t="s">
        <v>42</v>
      </c>
      <c r="G16" s="960"/>
      <c r="H16" s="961"/>
      <c r="I16" s="962"/>
      <c r="J16" s="24" t="s">
        <v>43</v>
      </c>
      <c r="K16" s="25"/>
      <c r="L16" s="25" t="s">
        <v>33</v>
      </c>
      <c r="M16" s="472">
        <v>120</v>
      </c>
    </row>
    <row r="17" spans="1:13" ht="45.75" thickTop="1" x14ac:dyDescent="0.25">
      <c r="A17" s="963">
        <f>1</f>
        <v>1</v>
      </c>
      <c r="B17" s="26" t="s">
        <v>24</v>
      </c>
      <c r="C17" s="26" t="s">
        <v>25</v>
      </c>
      <c r="D17" s="26" t="s">
        <v>26</v>
      </c>
      <c r="E17" s="854" t="s">
        <v>27</v>
      </c>
      <c r="F17" s="854"/>
      <c r="G17" s="863" t="s">
        <v>18</v>
      </c>
      <c r="H17" s="864"/>
      <c r="I17" s="865"/>
      <c r="J17" s="27" t="s">
        <v>44</v>
      </c>
      <c r="K17" s="28"/>
      <c r="L17" s="28"/>
      <c r="M17" s="469"/>
    </row>
    <row r="18" spans="1:13" ht="67.5" x14ac:dyDescent="0.25">
      <c r="A18" s="966"/>
      <c r="B18" s="12" t="s">
        <v>48</v>
      </c>
      <c r="C18" s="12" t="s">
        <v>49</v>
      </c>
      <c r="D18" s="13">
        <v>43434</v>
      </c>
      <c r="E18" s="14"/>
      <c r="F18" s="15" t="s">
        <v>50</v>
      </c>
      <c r="G18" s="953" t="s">
        <v>51</v>
      </c>
      <c r="H18" s="954"/>
      <c r="I18" s="955"/>
      <c r="J18" s="16" t="s">
        <v>32</v>
      </c>
      <c r="K18" s="17"/>
      <c r="L18" s="18" t="s">
        <v>33</v>
      </c>
      <c r="M18" s="471">
        <v>233</v>
      </c>
    </row>
    <row r="19" spans="1:13" ht="45" x14ac:dyDescent="0.25">
      <c r="A19" s="966"/>
      <c r="B19" s="51" t="s">
        <v>34</v>
      </c>
      <c r="C19" s="51" t="s">
        <v>35</v>
      </c>
      <c r="D19" s="51" t="s">
        <v>36</v>
      </c>
      <c r="E19" s="1026" t="s">
        <v>37</v>
      </c>
      <c r="F19" s="1026"/>
      <c r="G19" s="957"/>
      <c r="H19" s="958"/>
      <c r="I19" s="959"/>
      <c r="J19" s="20" t="s">
        <v>38</v>
      </c>
      <c r="K19" s="18"/>
      <c r="L19" s="21" t="s">
        <v>33</v>
      </c>
      <c r="M19" s="472">
        <v>317.10000000000002</v>
      </c>
    </row>
    <row r="20" spans="1:13" ht="79.5" thickBot="1" x14ac:dyDescent="0.3">
      <c r="A20" s="967"/>
      <c r="B20" s="22" t="s">
        <v>52</v>
      </c>
      <c r="C20" s="22" t="s">
        <v>53</v>
      </c>
      <c r="D20" s="13">
        <v>43435</v>
      </c>
      <c r="E20" s="23" t="s">
        <v>41</v>
      </c>
      <c r="F20" s="15" t="s">
        <v>54</v>
      </c>
      <c r="G20" s="960"/>
      <c r="H20" s="961"/>
      <c r="I20" s="962"/>
      <c r="J20" s="24" t="s">
        <v>43</v>
      </c>
      <c r="K20" s="25"/>
      <c r="L20" s="25"/>
      <c r="M20" s="466"/>
    </row>
    <row r="21" spans="1:13" ht="46.5" thickTop="1" thickBot="1" x14ac:dyDescent="0.3">
      <c r="A21" s="963">
        <f>A17+1</f>
        <v>2</v>
      </c>
      <c r="B21" s="26" t="s">
        <v>24</v>
      </c>
      <c r="C21" s="26" t="s">
        <v>25</v>
      </c>
      <c r="D21" s="26" t="s">
        <v>26</v>
      </c>
      <c r="E21" s="854" t="s">
        <v>27</v>
      </c>
      <c r="F21" s="854"/>
      <c r="G21" s="854" t="s">
        <v>18</v>
      </c>
      <c r="H21" s="855"/>
      <c r="I21" s="10"/>
      <c r="J21" s="27" t="s">
        <v>44</v>
      </c>
      <c r="K21" s="28"/>
      <c r="L21" s="28"/>
      <c r="M21" s="469"/>
    </row>
    <row r="22" spans="1:13" ht="45.75" thickBot="1" x14ac:dyDescent="0.3">
      <c r="A22" s="964"/>
      <c r="B22" s="29" t="s">
        <v>55</v>
      </c>
      <c r="C22" s="29" t="s">
        <v>56</v>
      </c>
      <c r="D22" s="30">
        <v>43517</v>
      </c>
      <c r="E22" s="29"/>
      <c r="F22" s="29" t="s">
        <v>57</v>
      </c>
      <c r="G22" s="920" t="s">
        <v>58</v>
      </c>
      <c r="H22" s="921"/>
      <c r="I22" s="922"/>
      <c r="J22" s="31" t="s">
        <v>59</v>
      </c>
      <c r="K22" s="31"/>
      <c r="L22" s="31" t="s">
        <v>33</v>
      </c>
      <c r="M22" s="479">
        <v>210</v>
      </c>
    </row>
    <row r="23" spans="1:13" ht="45.75" thickBot="1" x14ac:dyDescent="0.3">
      <c r="A23" s="964"/>
      <c r="B23" s="33" t="s">
        <v>34</v>
      </c>
      <c r="C23" s="33" t="s">
        <v>35</v>
      </c>
      <c r="D23" s="33" t="s">
        <v>36</v>
      </c>
      <c r="E23" s="932" t="s">
        <v>37</v>
      </c>
      <c r="F23" s="933"/>
      <c r="G23" s="860"/>
      <c r="H23" s="861"/>
      <c r="I23" s="862"/>
      <c r="J23" s="34" t="s">
        <v>43</v>
      </c>
      <c r="K23" s="35"/>
      <c r="L23" s="35" t="s">
        <v>33</v>
      </c>
      <c r="M23" s="56">
        <v>144</v>
      </c>
    </row>
    <row r="24" spans="1:13" ht="34.5" thickBot="1" x14ac:dyDescent="0.3">
      <c r="A24" s="965"/>
      <c r="B24" s="36" t="s">
        <v>60</v>
      </c>
      <c r="C24" s="36" t="s">
        <v>58</v>
      </c>
      <c r="D24" s="57">
        <v>43519</v>
      </c>
      <c r="E24" s="38" t="s">
        <v>41</v>
      </c>
      <c r="F24" s="58" t="s">
        <v>61</v>
      </c>
      <c r="G24" s="869"/>
      <c r="H24" s="870"/>
      <c r="I24" s="871"/>
      <c r="J24" s="34" t="s">
        <v>46</v>
      </c>
      <c r="K24" s="35"/>
      <c r="L24" s="35"/>
      <c r="M24" s="470"/>
    </row>
    <row r="25" spans="1:13" ht="46.5" thickTop="1" thickBot="1" x14ac:dyDescent="0.3">
      <c r="A25" s="963">
        <f>A21+1</f>
        <v>3</v>
      </c>
      <c r="B25" s="67" t="s">
        <v>24</v>
      </c>
      <c r="C25" s="67" t="s">
        <v>25</v>
      </c>
      <c r="D25" s="67" t="s">
        <v>26</v>
      </c>
      <c r="E25" s="854" t="s">
        <v>27</v>
      </c>
      <c r="F25" s="854"/>
      <c r="G25" s="863" t="s">
        <v>18</v>
      </c>
      <c r="H25" s="864"/>
      <c r="I25" s="865"/>
      <c r="J25" s="69" t="s">
        <v>44</v>
      </c>
      <c r="K25" s="70"/>
      <c r="L25" s="70"/>
      <c r="M25" s="469"/>
    </row>
    <row r="26" spans="1:13" ht="34.5" thickBot="1" x14ac:dyDescent="0.3">
      <c r="A26" s="964"/>
      <c r="B26" s="61" t="s">
        <v>62</v>
      </c>
      <c r="C26" s="61" t="s">
        <v>63</v>
      </c>
      <c r="D26" s="60">
        <v>43547</v>
      </c>
      <c r="E26" s="61"/>
      <c r="F26" s="61" t="s">
        <v>64</v>
      </c>
      <c r="G26" s="934" t="s">
        <v>65</v>
      </c>
      <c r="H26" s="935"/>
      <c r="I26" s="936"/>
      <c r="J26" s="68" t="s">
        <v>38</v>
      </c>
      <c r="K26" s="68"/>
      <c r="L26" s="68" t="s">
        <v>33</v>
      </c>
      <c r="M26" s="479">
        <v>1200</v>
      </c>
    </row>
    <row r="27" spans="1:13" ht="45.75" thickBot="1" x14ac:dyDescent="0.3">
      <c r="A27" s="964"/>
      <c r="B27" s="66" t="s">
        <v>34</v>
      </c>
      <c r="C27" s="66" t="s">
        <v>35</v>
      </c>
      <c r="D27" s="66" t="s">
        <v>36</v>
      </c>
      <c r="E27" s="859" t="s">
        <v>37</v>
      </c>
      <c r="F27" s="859"/>
      <c r="G27" s="860"/>
      <c r="H27" s="861"/>
      <c r="I27" s="862"/>
      <c r="J27" s="64" t="s">
        <v>43</v>
      </c>
      <c r="K27" s="65"/>
      <c r="L27" s="65" t="s">
        <v>33</v>
      </c>
      <c r="M27" s="56">
        <v>25</v>
      </c>
    </row>
    <row r="28" spans="1:13" ht="68.25" thickBot="1" x14ac:dyDescent="0.3">
      <c r="A28" s="965"/>
      <c r="B28" s="62" t="s">
        <v>66</v>
      </c>
      <c r="C28" s="62" t="s">
        <v>67</v>
      </c>
      <c r="D28" s="71">
        <v>43547</v>
      </c>
      <c r="E28" s="63" t="s">
        <v>41</v>
      </c>
      <c r="F28" s="72">
        <v>43547</v>
      </c>
      <c r="G28" s="869"/>
      <c r="H28" s="870"/>
      <c r="I28" s="871"/>
      <c r="J28" s="64" t="s">
        <v>46</v>
      </c>
      <c r="K28" s="65"/>
      <c r="L28" s="65"/>
      <c r="M28" s="470"/>
    </row>
    <row r="29" spans="1:13" ht="46.5" thickTop="1" thickBot="1" x14ac:dyDescent="0.3">
      <c r="A29" s="963">
        <f>A25+1</f>
        <v>4</v>
      </c>
      <c r="B29" s="77" t="s">
        <v>24</v>
      </c>
      <c r="C29" s="77" t="s">
        <v>25</v>
      </c>
      <c r="D29" s="77" t="s">
        <v>26</v>
      </c>
      <c r="E29" s="854" t="s">
        <v>27</v>
      </c>
      <c r="F29" s="854"/>
      <c r="G29" s="854" t="s">
        <v>18</v>
      </c>
      <c r="H29" s="855"/>
      <c r="I29" s="80"/>
      <c r="J29" s="78" t="s">
        <v>44</v>
      </c>
      <c r="K29" s="79"/>
      <c r="L29" s="79"/>
      <c r="M29" s="469"/>
    </row>
    <row r="30" spans="1:13" ht="68.25" thickBot="1" x14ac:dyDescent="0.3">
      <c r="A30" s="964"/>
      <c r="B30" s="81" t="s">
        <v>68</v>
      </c>
      <c r="C30" s="81" t="s">
        <v>69</v>
      </c>
      <c r="D30" s="73">
        <v>43490</v>
      </c>
      <c r="E30" s="74"/>
      <c r="F30" s="81" t="s">
        <v>70</v>
      </c>
      <c r="G30" s="934" t="s">
        <v>71</v>
      </c>
      <c r="H30" s="935"/>
      <c r="I30" s="936"/>
      <c r="J30" s="84" t="s">
        <v>32</v>
      </c>
      <c r="K30" s="85"/>
      <c r="L30" s="86" t="s">
        <v>33</v>
      </c>
      <c r="M30" s="593">
        <v>747</v>
      </c>
    </row>
    <row r="31" spans="1:13" ht="45.75" thickBot="1" x14ac:dyDescent="0.3">
      <c r="A31" s="964"/>
      <c r="B31" s="76" t="s">
        <v>34</v>
      </c>
      <c r="C31" s="76" t="s">
        <v>35</v>
      </c>
      <c r="D31" s="76" t="s">
        <v>36</v>
      </c>
      <c r="E31" s="859" t="s">
        <v>37</v>
      </c>
      <c r="F31" s="859"/>
      <c r="G31" s="860"/>
      <c r="H31" s="861"/>
      <c r="I31" s="862"/>
      <c r="J31" s="87" t="s">
        <v>38</v>
      </c>
      <c r="K31" s="88"/>
      <c r="L31" s="86" t="s">
        <v>33</v>
      </c>
      <c r="M31" s="593">
        <v>0</v>
      </c>
    </row>
    <row r="32" spans="1:13" ht="45.75" thickBot="1" x14ac:dyDescent="0.3">
      <c r="A32" s="965"/>
      <c r="B32" s="82" t="s">
        <v>72</v>
      </c>
      <c r="C32" s="82" t="s">
        <v>71</v>
      </c>
      <c r="D32" s="73">
        <v>43491</v>
      </c>
      <c r="E32" s="75" t="s">
        <v>41</v>
      </c>
      <c r="F32" s="83" t="s">
        <v>73</v>
      </c>
      <c r="G32" s="937"/>
      <c r="H32" s="938"/>
      <c r="I32" s="939"/>
      <c r="J32" s="89" t="s">
        <v>43</v>
      </c>
      <c r="K32" s="88"/>
      <c r="L32" s="86" t="s">
        <v>33</v>
      </c>
      <c r="M32" s="593">
        <v>600</v>
      </c>
    </row>
    <row r="33" spans="1:13" ht="46.5" thickTop="1" thickBot="1" x14ac:dyDescent="0.3">
      <c r="A33" s="963">
        <f>A29+1</f>
        <v>5</v>
      </c>
      <c r="B33" s="98" t="s">
        <v>24</v>
      </c>
      <c r="C33" s="98" t="s">
        <v>25</v>
      </c>
      <c r="D33" s="98" t="s">
        <v>26</v>
      </c>
      <c r="E33" s="854" t="s">
        <v>27</v>
      </c>
      <c r="F33" s="854"/>
      <c r="G33" s="854" t="s">
        <v>18</v>
      </c>
      <c r="H33" s="855"/>
      <c r="I33" s="101"/>
      <c r="J33" s="99" t="s">
        <v>44</v>
      </c>
      <c r="K33" s="100"/>
      <c r="L33" s="100"/>
      <c r="M33" s="469"/>
    </row>
    <row r="34" spans="1:13" ht="45.75" thickBot="1" x14ac:dyDescent="0.3">
      <c r="A34" s="964"/>
      <c r="B34" s="93" t="s">
        <v>74</v>
      </c>
      <c r="C34" s="93" t="s">
        <v>75</v>
      </c>
      <c r="D34" s="92">
        <v>43482</v>
      </c>
      <c r="E34" s="93"/>
      <c r="F34" s="93" t="s">
        <v>76</v>
      </c>
      <c r="G34" s="934" t="s">
        <v>77</v>
      </c>
      <c r="H34" s="935"/>
      <c r="I34" s="936"/>
      <c r="J34" s="103" t="s">
        <v>32</v>
      </c>
      <c r="K34" s="104"/>
      <c r="L34" s="105" t="s">
        <v>33</v>
      </c>
      <c r="M34" s="593">
        <v>220</v>
      </c>
    </row>
    <row r="35" spans="1:13" ht="45.75" thickBot="1" x14ac:dyDescent="0.3">
      <c r="A35" s="964"/>
      <c r="B35" s="97" t="s">
        <v>34</v>
      </c>
      <c r="C35" s="97" t="s">
        <v>35</v>
      </c>
      <c r="D35" s="97" t="s">
        <v>36</v>
      </c>
      <c r="E35" s="859" t="s">
        <v>37</v>
      </c>
      <c r="F35" s="859"/>
      <c r="G35" s="860"/>
      <c r="H35" s="861"/>
      <c r="I35" s="862"/>
      <c r="J35" s="106" t="s">
        <v>38</v>
      </c>
      <c r="K35" s="107"/>
      <c r="L35" s="105" t="s">
        <v>33</v>
      </c>
      <c r="M35" s="593">
        <v>429.1</v>
      </c>
    </row>
    <row r="36" spans="1:13" ht="45.75" thickBot="1" x14ac:dyDescent="0.3">
      <c r="A36" s="965"/>
      <c r="B36" s="94" t="s">
        <v>78</v>
      </c>
      <c r="C36" s="94" t="s">
        <v>77</v>
      </c>
      <c r="D36" s="102">
        <v>43484</v>
      </c>
      <c r="E36" s="95" t="s">
        <v>41</v>
      </c>
      <c r="F36" s="96" t="s">
        <v>79</v>
      </c>
      <c r="G36" s="937"/>
      <c r="H36" s="938"/>
      <c r="I36" s="939"/>
      <c r="J36" s="108" t="s">
        <v>43</v>
      </c>
      <c r="K36" s="107"/>
      <c r="L36" s="105" t="s">
        <v>33</v>
      </c>
      <c r="M36" s="593">
        <v>150</v>
      </c>
    </row>
    <row r="37" spans="1:13" ht="46.5" thickTop="1" thickBot="1" x14ac:dyDescent="0.3">
      <c r="A37" s="963">
        <f>A33+1</f>
        <v>6</v>
      </c>
      <c r="B37" s="114" t="s">
        <v>24</v>
      </c>
      <c r="C37" s="114" t="s">
        <v>25</v>
      </c>
      <c r="D37" s="114" t="s">
        <v>26</v>
      </c>
      <c r="E37" s="854" t="s">
        <v>27</v>
      </c>
      <c r="F37" s="854"/>
      <c r="G37" s="854" t="s">
        <v>18</v>
      </c>
      <c r="H37" s="855"/>
      <c r="I37" s="117"/>
      <c r="J37" s="115" t="s">
        <v>44</v>
      </c>
      <c r="K37" s="116"/>
      <c r="L37" s="116"/>
      <c r="M37" s="469"/>
    </row>
    <row r="38" spans="1:13" ht="45.75" thickBot="1" x14ac:dyDescent="0.3">
      <c r="A38" s="964"/>
      <c r="B38" s="119" t="s">
        <v>74</v>
      </c>
      <c r="C38" s="120" t="s">
        <v>80</v>
      </c>
      <c r="D38" s="109">
        <v>43489</v>
      </c>
      <c r="E38" s="110"/>
      <c r="F38" s="110" t="s">
        <v>70</v>
      </c>
      <c r="G38" s="934" t="s">
        <v>71</v>
      </c>
      <c r="H38" s="935"/>
      <c r="I38" s="936"/>
      <c r="J38" s="121" t="s">
        <v>32</v>
      </c>
      <c r="K38" s="122"/>
      <c r="L38" s="123" t="s">
        <v>33</v>
      </c>
      <c r="M38" s="593">
        <v>747</v>
      </c>
    </row>
    <row r="39" spans="1:13" ht="45.75" thickBot="1" x14ac:dyDescent="0.3">
      <c r="A39" s="964"/>
      <c r="B39" s="113" t="s">
        <v>34</v>
      </c>
      <c r="C39" s="113" t="s">
        <v>35</v>
      </c>
      <c r="D39" s="113" t="s">
        <v>36</v>
      </c>
      <c r="E39" s="859" t="s">
        <v>37</v>
      </c>
      <c r="F39" s="859"/>
      <c r="G39" s="860"/>
      <c r="H39" s="861"/>
      <c r="I39" s="862"/>
      <c r="J39" s="124" t="s">
        <v>38</v>
      </c>
      <c r="K39" s="125"/>
      <c r="L39" s="123" t="s">
        <v>33</v>
      </c>
      <c r="M39" s="593">
        <v>0</v>
      </c>
    </row>
    <row r="40" spans="1:13" ht="45.75" thickBot="1" x14ac:dyDescent="0.3">
      <c r="A40" s="965"/>
      <c r="B40" s="120" t="s">
        <v>78</v>
      </c>
      <c r="C40" s="120" t="s">
        <v>71</v>
      </c>
      <c r="D40" s="118">
        <v>43491</v>
      </c>
      <c r="E40" s="111" t="s">
        <v>41</v>
      </c>
      <c r="F40" s="112" t="s">
        <v>81</v>
      </c>
      <c r="G40" s="937"/>
      <c r="H40" s="938"/>
      <c r="I40" s="939"/>
      <c r="J40" s="126" t="s">
        <v>43</v>
      </c>
      <c r="K40" s="125"/>
      <c r="L40" s="123" t="s">
        <v>33</v>
      </c>
      <c r="M40" s="593">
        <v>350</v>
      </c>
    </row>
    <row r="41" spans="1:13" ht="46.5" thickTop="1" thickBot="1" x14ac:dyDescent="0.3">
      <c r="A41" s="963">
        <f>A37+1</f>
        <v>7</v>
      </c>
      <c r="B41" s="139" t="s">
        <v>24</v>
      </c>
      <c r="C41" s="139" t="s">
        <v>25</v>
      </c>
      <c r="D41" s="139" t="s">
        <v>26</v>
      </c>
      <c r="E41" s="854" t="s">
        <v>27</v>
      </c>
      <c r="F41" s="854"/>
      <c r="G41" s="854" t="s">
        <v>18</v>
      </c>
      <c r="H41" s="855"/>
      <c r="I41" s="142"/>
      <c r="J41" s="140" t="s">
        <v>44</v>
      </c>
      <c r="K41" s="141"/>
      <c r="L41" s="141"/>
      <c r="M41" s="469"/>
    </row>
    <row r="42" spans="1:13" ht="45.75" thickBot="1" x14ac:dyDescent="0.3">
      <c r="A42" s="964"/>
      <c r="B42" s="132" t="s">
        <v>82</v>
      </c>
      <c r="C42" s="132" t="s">
        <v>83</v>
      </c>
      <c r="D42" s="131">
        <v>43497</v>
      </c>
      <c r="E42" s="132"/>
      <c r="F42" s="132"/>
      <c r="G42" s="934" t="s">
        <v>84</v>
      </c>
      <c r="H42" s="935"/>
      <c r="I42" s="936"/>
      <c r="J42" s="144" t="s">
        <v>32</v>
      </c>
      <c r="K42" s="145"/>
      <c r="L42" s="146" t="s">
        <v>33</v>
      </c>
      <c r="M42" s="593">
        <v>149</v>
      </c>
    </row>
    <row r="43" spans="1:13" ht="45.75" thickBot="1" x14ac:dyDescent="0.3">
      <c r="A43" s="964"/>
      <c r="B43" s="138" t="s">
        <v>34</v>
      </c>
      <c r="C43" s="138" t="s">
        <v>35</v>
      </c>
      <c r="D43" s="138" t="s">
        <v>36</v>
      </c>
      <c r="E43" s="859" t="s">
        <v>37</v>
      </c>
      <c r="F43" s="859"/>
      <c r="G43" s="860"/>
      <c r="H43" s="861"/>
      <c r="I43" s="862"/>
      <c r="J43" s="147" t="s">
        <v>38</v>
      </c>
      <c r="K43" s="148"/>
      <c r="L43" s="146" t="s">
        <v>33</v>
      </c>
      <c r="M43" s="593">
        <v>554.24</v>
      </c>
    </row>
    <row r="44" spans="1:13" ht="34.5" thickBot="1" x14ac:dyDescent="0.3">
      <c r="A44" s="965"/>
      <c r="B44" s="133" t="s">
        <v>85</v>
      </c>
      <c r="C44" s="133" t="s">
        <v>77</v>
      </c>
      <c r="D44" s="143">
        <v>43498</v>
      </c>
      <c r="E44" s="134" t="s">
        <v>41</v>
      </c>
      <c r="F44" s="135" t="s">
        <v>86</v>
      </c>
      <c r="G44" s="937"/>
      <c r="H44" s="938"/>
      <c r="I44" s="939"/>
      <c r="J44" s="136" t="s">
        <v>46</v>
      </c>
      <c r="K44" s="137"/>
      <c r="L44" s="137"/>
      <c r="M44" s="470"/>
    </row>
    <row r="45" spans="1:13" ht="46.5" thickTop="1" thickBot="1" x14ac:dyDescent="0.3">
      <c r="A45" s="963">
        <f>A41+1</f>
        <v>8</v>
      </c>
      <c r="B45" s="157" t="s">
        <v>24</v>
      </c>
      <c r="C45" s="157" t="s">
        <v>25</v>
      </c>
      <c r="D45" s="157" t="s">
        <v>26</v>
      </c>
      <c r="E45" s="854" t="s">
        <v>27</v>
      </c>
      <c r="F45" s="854"/>
      <c r="G45" s="854" t="s">
        <v>18</v>
      </c>
      <c r="H45" s="855"/>
      <c r="I45" s="161"/>
      <c r="J45" s="159" t="s">
        <v>44</v>
      </c>
      <c r="K45" s="160"/>
      <c r="L45" s="160"/>
      <c r="M45" s="469"/>
    </row>
    <row r="46" spans="1:13" ht="34.5" thickBot="1" x14ac:dyDescent="0.3">
      <c r="A46" s="964"/>
      <c r="B46" s="150" t="s">
        <v>87</v>
      </c>
      <c r="C46" s="150" t="s">
        <v>88</v>
      </c>
      <c r="D46" s="149">
        <v>43756</v>
      </c>
      <c r="E46" s="150"/>
      <c r="F46" s="150" t="s">
        <v>89</v>
      </c>
      <c r="G46" s="934" t="s">
        <v>90</v>
      </c>
      <c r="H46" s="935"/>
      <c r="I46" s="936"/>
      <c r="J46" s="158" t="s">
        <v>32</v>
      </c>
      <c r="K46" s="158"/>
      <c r="L46" s="158" t="s">
        <v>33</v>
      </c>
      <c r="M46" s="479">
        <v>400</v>
      </c>
    </row>
    <row r="47" spans="1:13" ht="45.75" thickBot="1" x14ac:dyDescent="0.3">
      <c r="A47" s="964"/>
      <c r="B47" s="156" t="s">
        <v>34</v>
      </c>
      <c r="C47" s="156" t="s">
        <v>35</v>
      </c>
      <c r="D47" s="156" t="s">
        <v>36</v>
      </c>
      <c r="E47" s="859" t="s">
        <v>37</v>
      </c>
      <c r="F47" s="859"/>
      <c r="G47" s="860"/>
      <c r="H47" s="861"/>
      <c r="I47" s="862"/>
      <c r="J47" s="154" t="s">
        <v>91</v>
      </c>
      <c r="K47" s="155"/>
      <c r="L47" s="155" t="s">
        <v>33</v>
      </c>
      <c r="M47" s="56">
        <v>100</v>
      </c>
    </row>
    <row r="48" spans="1:13" ht="57" thickBot="1" x14ac:dyDescent="0.3">
      <c r="A48" s="965"/>
      <c r="B48" s="151" t="s">
        <v>92</v>
      </c>
      <c r="C48" s="151" t="s">
        <v>90</v>
      </c>
      <c r="D48" s="162">
        <v>43757</v>
      </c>
      <c r="E48" s="152" t="s">
        <v>41</v>
      </c>
      <c r="F48" s="153" t="s">
        <v>93</v>
      </c>
      <c r="G48" s="937"/>
      <c r="H48" s="938"/>
      <c r="I48" s="939"/>
      <c r="J48" s="154" t="s">
        <v>43</v>
      </c>
      <c r="K48" s="155"/>
      <c r="L48" s="155" t="s">
        <v>33</v>
      </c>
      <c r="M48" s="56">
        <v>90</v>
      </c>
    </row>
    <row r="49" spans="1:18" ht="46.5" thickTop="1" thickBot="1" x14ac:dyDescent="0.3">
      <c r="A49" s="963">
        <f>A45+1</f>
        <v>9</v>
      </c>
      <c r="B49" s="167" t="s">
        <v>24</v>
      </c>
      <c r="C49" s="167" t="s">
        <v>25</v>
      </c>
      <c r="D49" s="167" t="s">
        <v>26</v>
      </c>
      <c r="E49" s="854" t="s">
        <v>27</v>
      </c>
      <c r="F49" s="854"/>
      <c r="G49" s="854" t="s">
        <v>18</v>
      </c>
      <c r="H49" s="855"/>
      <c r="I49" s="170"/>
      <c r="J49" s="168" t="s">
        <v>44</v>
      </c>
      <c r="K49" s="169"/>
      <c r="L49" s="169"/>
      <c r="M49" s="469"/>
    </row>
    <row r="50" spans="1:18" ht="68.25" thickBot="1" x14ac:dyDescent="0.3">
      <c r="A50" s="964"/>
      <c r="B50" s="171" t="s">
        <v>94</v>
      </c>
      <c r="C50" s="171" t="s">
        <v>95</v>
      </c>
      <c r="D50" s="163">
        <v>43431</v>
      </c>
      <c r="E50" s="164"/>
      <c r="F50" s="176" t="s">
        <v>96</v>
      </c>
      <c r="G50" s="934" t="s">
        <v>97</v>
      </c>
      <c r="H50" s="935"/>
      <c r="I50" s="936"/>
      <c r="J50" s="173" t="s">
        <v>38</v>
      </c>
      <c r="K50" s="173"/>
      <c r="L50" s="173" t="s">
        <v>9</v>
      </c>
      <c r="M50" s="594">
        <v>407.6</v>
      </c>
    </row>
    <row r="51" spans="1:18" ht="45.75" thickBot="1" x14ac:dyDescent="0.3">
      <c r="A51" s="964"/>
      <c r="B51" s="166" t="s">
        <v>34</v>
      </c>
      <c r="C51" s="166" t="s">
        <v>35</v>
      </c>
      <c r="D51" s="166" t="s">
        <v>36</v>
      </c>
      <c r="E51" s="859" t="s">
        <v>37</v>
      </c>
      <c r="F51" s="859"/>
      <c r="G51" s="860"/>
      <c r="H51" s="861"/>
      <c r="I51" s="862"/>
      <c r="J51" s="175" t="s">
        <v>45</v>
      </c>
      <c r="K51" s="174"/>
      <c r="L51" s="174"/>
      <c r="M51" s="595"/>
    </row>
    <row r="52" spans="1:18" ht="23.25" thickBot="1" x14ac:dyDescent="0.3">
      <c r="A52" s="965"/>
      <c r="B52" s="172" t="s">
        <v>98</v>
      </c>
      <c r="C52" s="172" t="s">
        <v>97</v>
      </c>
      <c r="D52" s="177">
        <v>43797</v>
      </c>
      <c r="E52" s="165" t="s">
        <v>41</v>
      </c>
      <c r="F52" s="178" t="s">
        <v>99</v>
      </c>
      <c r="G52" s="937"/>
      <c r="H52" s="938"/>
      <c r="I52" s="939"/>
      <c r="J52" s="175" t="s">
        <v>46</v>
      </c>
      <c r="K52" s="174"/>
      <c r="L52" s="174"/>
      <c r="M52" s="595"/>
    </row>
    <row r="53" spans="1:18" ht="46.5" thickTop="1" thickBot="1" x14ac:dyDescent="0.3">
      <c r="A53" s="963">
        <f>A49+1</f>
        <v>10</v>
      </c>
      <c r="B53" s="185" t="s">
        <v>24</v>
      </c>
      <c r="C53" s="185" t="s">
        <v>25</v>
      </c>
      <c r="D53" s="185" t="s">
        <v>26</v>
      </c>
      <c r="E53" s="854" t="s">
        <v>27</v>
      </c>
      <c r="F53" s="854"/>
      <c r="G53" s="854" t="s">
        <v>18</v>
      </c>
      <c r="H53" s="855"/>
      <c r="I53" s="188"/>
      <c r="J53" s="186" t="s">
        <v>44</v>
      </c>
      <c r="K53" s="187"/>
      <c r="L53" s="187"/>
      <c r="M53" s="469"/>
    </row>
    <row r="54" spans="1:18" ht="34.5" thickBot="1" x14ac:dyDescent="0.3">
      <c r="A54" s="964"/>
      <c r="B54" s="189" t="s">
        <v>100</v>
      </c>
      <c r="C54" s="189" t="s">
        <v>101</v>
      </c>
      <c r="D54" s="179">
        <v>43531</v>
      </c>
      <c r="E54" s="180"/>
      <c r="F54" s="180" t="s">
        <v>102</v>
      </c>
      <c r="G54" s="934" t="s">
        <v>103</v>
      </c>
      <c r="H54" s="935"/>
      <c r="I54" s="936"/>
      <c r="J54" s="192" t="s">
        <v>38</v>
      </c>
      <c r="K54" s="192"/>
      <c r="L54" s="192" t="s">
        <v>9</v>
      </c>
      <c r="M54" s="594">
        <v>1258</v>
      </c>
      <c r="O54" s="40"/>
    </row>
    <row r="55" spans="1:18" ht="45.75" thickBot="1" x14ac:dyDescent="0.3">
      <c r="A55" s="964"/>
      <c r="B55" s="184" t="s">
        <v>34</v>
      </c>
      <c r="C55" s="184" t="s">
        <v>35</v>
      </c>
      <c r="D55" s="184" t="s">
        <v>36</v>
      </c>
      <c r="E55" s="859" t="s">
        <v>37</v>
      </c>
      <c r="F55" s="859"/>
      <c r="G55" s="860"/>
      <c r="H55" s="861"/>
      <c r="I55" s="862"/>
      <c r="J55" s="182" t="s">
        <v>45</v>
      </c>
      <c r="K55" s="183"/>
      <c r="L55" s="183"/>
      <c r="M55" s="470"/>
    </row>
    <row r="56" spans="1:18" ht="34.5" thickBot="1" x14ac:dyDescent="0.3">
      <c r="A56" s="965"/>
      <c r="B56" s="190" t="s">
        <v>104</v>
      </c>
      <c r="C56" s="190" t="s">
        <v>105</v>
      </c>
      <c r="D56" s="193">
        <v>43533</v>
      </c>
      <c r="E56" s="181" t="s">
        <v>41</v>
      </c>
      <c r="F56" s="191" t="s">
        <v>106</v>
      </c>
      <c r="G56" s="937"/>
      <c r="H56" s="938"/>
      <c r="I56" s="939"/>
      <c r="J56" s="182" t="s">
        <v>46</v>
      </c>
      <c r="K56" s="183"/>
      <c r="L56" s="183"/>
      <c r="M56" s="470"/>
      <c r="N56" s="40"/>
      <c r="Q56" s="40"/>
      <c r="R56" s="40"/>
    </row>
    <row r="57" spans="1:18" ht="46.5" thickTop="1" thickBot="1" x14ac:dyDescent="0.3">
      <c r="A57" s="963">
        <f>A53+1</f>
        <v>11</v>
      </c>
      <c r="B57" s="200" t="s">
        <v>24</v>
      </c>
      <c r="C57" s="200" t="s">
        <v>25</v>
      </c>
      <c r="D57" s="200" t="s">
        <v>26</v>
      </c>
      <c r="E57" s="854" t="s">
        <v>27</v>
      </c>
      <c r="F57" s="854"/>
      <c r="G57" s="854" t="s">
        <v>18</v>
      </c>
      <c r="H57" s="855"/>
      <c r="I57" s="203"/>
      <c r="J57" s="201" t="s">
        <v>44</v>
      </c>
      <c r="K57" s="202"/>
      <c r="L57" s="202"/>
      <c r="M57" s="469"/>
    </row>
    <row r="58" spans="1:18" ht="34.5" thickBot="1" x14ac:dyDescent="0.3">
      <c r="A58" s="964"/>
      <c r="B58" s="204" t="s">
        <v>107</v>
      </c>
      <c r="C58" s="204" t="s">
        <v>101</v>
      </c>
      <c r="D58" s="194">
        <v>43531</v>
      </c>
      <c r="E58" s="195"/>
      <c r="F58" s="195" t="s">
        <v>102</v>
      </c>
      <c r="G58" s="934" t="s">
        <v>103</v>
      </c>
      <c r="H58" s="935"/>
      <c r="I58" s="936"/>
      <c r="J58" s="207" t="s">
        <v>38</v>
      </c>
      <c r="K58" s="207"/>
      <c r="L58" s="207" t="s">
        <v>9</v>
      </c>
      <c r="M58" s="594">
        <v>1258</v>
      </c>
    </row>
    <row r="59" spans="1:18" ht="45.75" thickBot="1" x14ac:dyDescent="0.3">
      <c r="A59" s="964"/>
      <c r="B59" s="199" t="s">
        <v>34</v>
      </c>
      <c r="C59" s="199" t="s">
        <v>35</v>
      </c>
      <c r="D59" s="199" t="s">
        <v>36</v>
      </c>
      <c r="E59" s="859" t="s">
        <v>37</v>
      </c>
      <c r="F59" s="859"/>
      <c r="G59" s="860"/>
      <c r="H59" s="861"/>
      <c r="I59" s="862"/>
      <c r="J59" s="197" t="s">
        <v>45</v>
      </c>
      <c r="K59" s="198"/>
      <c r="L59" s="198"/>
      <c r="M59" s="470"/>
    </row>
    <row r="60" spans="1:18" ht="34.5" thickBot="1" x14ac:dyDescent="0.3">
      <c r="A60" s="965"/>
      <c r="B60" s="205" t="s">
        <v>108</v>
      </c>
      <c r="C60" s="205" t="s">
        <v>105</v>
      </c>
      <c r="D60" s="208">
        <v>43533</v>
      </c>
      <c r="E60" s="196" t="s">
        <v>41</v>
      </c>
      <c r="F60" s="206" t="s">
        <v>106</v>
      </c>
      <c r="G60" s="937"/>
      <c r="H60" s="938"/>
      <c r="I60" s="939"/>
      <c r="J60" s="197" t="s">
        <v>46</v>
      </c>
      <c r="K60" s="198"/>
      <c r="L60" s="198"/>
      <c r="M60" s="470"/>
    </row>
    <row r="61" spans="1:18" ht="46.5" thickTop="1" thickBot="1" x14ac:dyDescent="0.3">
      <c r="A61" s="963">
        <f>A57+1</f>
        <v>12</v>
      </c>
      <c r="B61" s="215" t="s">
        <v>24</v>
      </c>
      <c r="C61" s="215" t="s">
        <v>25</v>
      </c>
      <c r="D61" s="215" t="s">
        <v>26</v>
      </c>
      <c r="E61" s="854" t="s">
        <v>27</v>
      </c>
      <c r="F61" s="854"/>
      <c r="G61" s="854" t="s">
        <v>18</v>
      </c>
      <c r="H61" s="855"/>
      <c r="I61" s="218"/>
      <c r="J61" s="216" t="s">
        <v>44</v>
      </c>
      <c r="K61" s="217"/>
      <c r="L61" s="217"/>
      <c r="M61" s="469"/>
    </row>
    <row r="62" spans="1:18" ht="34.5" thickBot="1" x14ac:dyDescent="0.3">
      <c r="A62" s="964"/>
      <c r="B62" s="210" t="s">
        <v>109</v>
      </c>
      <c r="C62" s="210" t="s">
        <v>101</v>
      </c>
      <c r="D62" s="209">
        <v>43531</v>
      </c>
      <c r="E62" s="210"/>
      <c r="F62" s="210" t="s">
        <v>102</v>
      </c>
      <c r="G62" s="934" t="s">
        <v>103</v>
      </c>
      <c r="H62" s="935"/>
      <c r="I62" s="936"/>
      <c r="J62" s="220" t="s">
        <v>38</v>
      </c>
      <c r="K62" s="220"/>
      <c r="L62" s="220" t="s">
        <v>9</v>
      </c>
      <c r="M62" s="594">
        <v>1258</v>
      </c>
    </row>
    <row r="63" spans="1:18" ht="45.75" thickBot="1" x14ac:dyDescent="0.3">
      <c r="A63" s="964"/>
      <c r="B63" s="214" t="s">
        <v>34</v>
      </c>
      <c r="C63" s="214" t="s">
        <v>35</v>
      </c>
      <c r="D63" s="214" t="s">
        <v>36</v>
      </c>
      <c r="E63" s="859" t="s">
        <v>37</v>
      </c>
      <c r="F63" s="859"/>
      <c r="G63" s="860"/>
      <c r="H63" s="861"/>
      <c r="I63" s="862"/>
      <c r="J63" s="212" t="s">
        <v>45</v>
      </c>
      <c r="K63" s="213"/>
      <c r="L63" s="213"/>
      <c r="M63" s="470"/>
    </row>
    <row r="64" spans="1:18" ht="34.5" thickBot="1" x14ac:dyDescent="0.3">
      <c r="A64" s="965"/>
      <c r="B64" s="219" t="s">
        <v>110</v>
      </c>
      <c r="C64" s="219" t="s">
        <v>105</v>
      </c>
      <c r="D64" s="221">
        <v>43533</v>
      </c>
      <c r="E64" s="211" t="s">
        <v>41</v>
      </c>
      <c r="F64" s="222" t="s">
        <v>106</v>
      </c>
      <c r="G64" s="937"/>
      <c r="H64" s="938"/>
      <c r="I64" s="939"/>
      <c r="J64" s="212" t="s">
        <v>46</v>
      </c>
      <c r="K64" s="213"/>
      <c r="L64" s="213"/>
      <c r="M64" s="470"/>
    </row>
    <row r="65" spans="1:13" ht="46.5" thickTop="1" thickBot="1" x14ac:dyDescent="0.3">
      <c r="A65" s="963">
        <f>A61+1</f>
        <v>13</v>
      </c>
      <c r="B65" s="229" t="s">
        <v>24</v>
      </c>
      <c r="C65" s="229" t="s">
        <v>25</v>
      </c>
      <c r="D65" s="229" t="s">
        <v>26</v>
      </c>
      <c r="E65" s="854" t="s">
        <v>27</v>
      </c>
      <c r="F65" s="854"/>
      <c r="G65" s="854" t="s">
        <v>18</v>
      </c>
      <c r="H65" s="855"/>
      <c r="I65" s="232"/>
      <c r="J65" s="230" t="s">
        <v>44</v>
      </c>
      <c r="K65" s="231"/>
      <c r="L65" s="231"/>
      <c r="M65" s="469"/>
    </row>
    <row r="66" spans="1:13" ht="68.25" thickBot="1" x14ac:dyDescent="0.3">
      <c r="A66" s="964"/>
      <c r="B66" s="236" t="s">
        <v>111</v>
      </c>
      <c r="C66" s="233" t="s">
        <v>95</v>
      </c>
      <c r="D66" s="223">
        <v>43431</v>
      </c>
      <c r="E66" s="224"/>
      <c r="F66" s="224" t="s">
        <v>96</v>
      </c>
      <c r="G66" s="934" t="s">
        <v>97</v>
      </c>
      <c r="H66" s="935"/>
      <c r="I66" s="936"/>
      <c r="J66" s="234" t="s">
        <v>38</v>
      </c>
      <c r="K66" s="234"/>
      <c r="L66" s="234" t="s">
        <v>9</v>
      </c>
      <c r="M66" s="596">
        <v>407.6</v>
      </c>
    </row>
    <row r="67" spans="1:13" ht="45.75" thickBot="1" x14ac:dyDescent="0.3">
      <c r="A67" s="964"/>
      <c r="B67" s="228" t="s">
        <v>34</v>
      </c>
      <c r="C67" s="228" t="s">
        <v>35</v>
      </c>
      <c r="D67" s="228" t="s">
        <v>36</v>
      </c>
      <c r="E67" s="859" t="s">
        <v>37</v>
      </c>
      <c r="F67" s="859"/>
      <c r="G67" s="860"/>
      <c r="H67" s="861"/>
      <c r="I67" s="862"/>
      <c r="J67" s="226" t="s">
        <v>45</v>
      </c>
      <c r="K67" s="227"/>
      <c r="L67" s="227"/>
      <c r="M67" s="470"/>
    </row>
    <row r="68" spans="1:13" ht="45.75" thickBot="1" x14ac:dyDescent="0.3">
      <c r="A68" s="965"/>
      <c r="B68" s="237" t="s">
        <v>112</v>
      </c>
      <c r="C68" s="237" t="s">
        <v>113</v>
      </c>
      <c r="D68" s="238">
        <v>43797</v>
      </c>
      <c r="E68" s="225" t="s">
        <v>41</v>
      </c>
      <c r="F68" s="235" t="s">
        <v>99</v>
      </c>
      <c r="G68" s="937"/>
      <c r="H68" s="938"/>
      <c r="I68" s="939"/>
      <c r="J68" s="226" t="s">
        <v>46</v>
      </c>
      <c r="K68" s="227"/>
      <c r="L68" s="227"/>
      <c r="M68" s="470"/>
    </row>
    <row r="69" spans="1:13" ht="46.5" thickTop="1" thickBot="1" x14ac:dyDescent="0.3">
      <c r="A69" s="963">
        <f>A65+1</f>
        <v>14</v>
      </c>
      <c r="B69" s="245" t="s">
        <v>24</v>
      </c>
      <c r="C69" s="245" t="s">
        <v>25</v>
      </c>
      <c r="D69" s="245" t="s">
        <v>26</v>
      </c>
      <c r="E69" s="854" t="s">
        <v>27</v>
      </c>
      <c r="F69" s="854"/>
      <c r="G69" s="854" t="s">
        <v>18</v>
      </c>
      <c r="H69" s="855"/>
      <c r="I69" s="248"/>
      <c r="J69" s="246" t="s">
        <v>44</v>
      </c>
      <c r="K69" s="247"/>
      <c r="L69" s="247"/>
      <c r="M69" s="469"/>
    </row>
    <row r="70" spans="1:13" ht="68.25" thickBot="1" x14ac:dyDescent="0.3">
      <c r="A70" s="964"/>
      <c r="B70" s="252" t="s">
        <v>114</v>
      </c>
      <c r="C70" s="249" t="s">
        <v>95</v>
      </c>
      <c r="D70" s="239">
        <v>43431</v>
      </c>
      <c r="E70" s="240"/>
      <c r="F70" s="240" t="s">
        <v>96</v>
      </c>
      <c r="G70" s="934" t="s">
        <v>97</v>
      </c>
      <c r="H70" s="935"/>
      <c r="I70" s="936"/>
      <c r="J70" s="250" t="s">
        <v>38</v>
      </c>
      <c r="K70" s="250"/>
      <c r="L70" s="250" t="s">
        <v>9</v>
      </c>
      <c r="M70" s="596">
        <v>407.6</v>
      </c>
    </row>
    <row r="71" spans="1:13" ht="45.75" thickBot="1" x14ac:dyDescent="0.3">
      <c r="A71" s="964"/>
      <c r="B71" s="244" t="s">
        <v>34</v>
      </c>
      <c r="C71" s="244" t="s">
        <v>35</v>
      </c>
      <c r="D71" s="244" t="s">
        <v>36</v>
      </c>
      <c r="E71" s="859" t="s">
        <v>37</v>
      </c>
      <c r="F71" s="859"/>
      <c r="G71" s="860"/>
      <c r="H71" s="861"/>
      <c r="I71" s="862"/>
      <c r="J71" s="242" t="s">
        <v>45</v>
      </c>
      <c r="K71" s="243"/>
      <c r="L71" s="243"/>
      <c r="M71" s="470"/>
    </row>
    <row r="72" spans="1:13" ht="23.25" thickBot="1" x14ac:dyDescent="0.3">
      <c r="A72" s="965"/>
      <c r="B72" s="253" t="s">
        <v>115</v>
      </c>
      <c r="C72" s="253" t="s">
        <v>97</v>
      </c>
      <c r="D72" s="254">
        <v>43797</v>
      </c>
      <c r="E72" s="241" t="s">
        <v>41</v>
      </c>
      <c r="F72" s="251" t="s">
        <v>99</v>
      </c>
      <c r="G72" s="937"/>
      <c r="H72" s="938"/>
      <c r="I72" s="939"/>
      <c r="J72" s="242" t="s">
        <v>46</v>
      </c>
      <c r="K72" s="243"/>
      <c r="L72" s="243"/>
      <c r="M72" s="470"/>
    </row>
    <row r="73" spans="1:13" ht="46.5" thickTop="1" thickBot="1" x14ac:dyDescent="0.3">
      <c r="A73" s="963">
        <f>A69+1</f>
        <v>15</v>
      </c>
      <c r="B73" s="261" t="s">
        <v>24</v>
      </c>
      <c r="C73" s="261" t="s">
        <v>25</v>
      </c>
      <c r="D73" s="261" t="s">
        <v>26</v>
      </c>
      <c r="E73" s="854" t="s">
        <v>27</v>
      </c>
      <c r="F73" s="854"/>
      <c r="G73" s="854" t="s">
        <v>18</v>
      </c>
      <c r="H73" s="855"/>
      <c r="I73" s="264"/>
      <c r="J73" s="262" t="s">
        <v>44</v>
      </c>
      <c r="K73" s="263"/>
      <c r="L73" s="263"/>
      <c r="M73" s="469"/>
    </row>
    <row r="74" spans="1:13" ht="68.25" thickBot="1" x14ac:dyDescent="0.3">
      <c r="A74" s="964"/>
      <c r="B74" s="268" t="s">
        <v>116</v>
      </c>
      <c r="C74" s="265" t="s">
        <v>95</v>
      </c>
      <c r="D74" s="255">
        <v>43431</v>
      </c>
      <c r="E74" s="256"/>
      <c r="F74" s="256" t="s">
        <v>96</v>
      </c>
      <c r="G74" s="934" t="s">
        <v>97</v>
      </c>
      <c r="H74" s="935"/>
      <c r="I74" s="936"/>
      <c r="J74" s="266" t="s">
        <v>38</v>
      </c>
      <c r="K74" s="266"/>
      <c r="L74" s="266" t="s">
        <v>9</v>
      </c>
      <c r="M74" s="596">
        <v>407.6</v>
      </c>
    </row>
    <row r="75" spans="1:13" ht="45.75" thickBot="1" x14ac:dyDescent="0.3">
      <c r="A75" s="964"/>
      <c r="B75" s="260" t="s">
        <v>34</v>
      </c>
      <c r="C75" s="260" t="s">
        <v>35</v>
      </c>
      <c r="D75" s="260" t="s">
        <v>36</v>
      </c>
      <c r="E75" s="859" t="s">
        <v>37</v>
      </c>
      <c r="F75" s="859"/>
      <c r="G75" s="860"/>
      <c r="H75" s="861"/>
      <c r="I75" s="862"/>
      <c r="J75" s="258" t="s">
        <v>45</v>
      </c>
      <c r="K75" s="259"/>
      <c r="L75" s="259"/>
      <c r="M75" s="470"/>
    </row>
    <row r="76" spans="1:13" ht="23.25" thickBot="1" x14ac:dyDescent="0.3">
      <c r="A76" s="965"/>
      <c r="B76" s="269" t="s">
        <v>117</v>
      </c>
      <c r="C76" s="269" t="s">
        <v>97</v>
      </c>
      <c r="D76" s="270">
        <v>43797</v>
      </c>
      <c r="E76" s="257" t="s">
        <v>41</v>
      </c>
      <c r="F76" s="267" t="s">
        <v>99</v>
      </c>
      <c r="G76" s="937"/>
      <c r="H76" s="938"/>
      <c r="I76" s="939"/>
      <c r="J76" s="258" t="s">
        <v>46</v>
      </c>
      <c r="K76" s="259"/>
      <c r="L76" s="259"/>
      <c r="M76" s="470"/>
    </row>
    <row r="77" spans="1:13" ht="46.5" thickTop="1" thickBot="1" x14ac:dyDescent="0.3">
      <c r="A77" s="963">
        <f>A73+1</f>
        <v>16</v>
      </c>
      <c r="B77" s="277" t="s">
        <v>24</v>
      </c>
      <c r="C77" s="277" t="s">
        <v>25</v>
      </c>
      <c r="D77" s="277" t="s">
        <v>26</v>
      </c>
      <c r="E77" s="854" t="s">
        <v>27</v>
      </c>
      <c r="F77" s="854"/>
      <c r="G77" s="854" t="s">
        <v>18</v>
      </c>
      <c r="H77" s="855"/>
      <c r="I77" s="280"/>
      <c r="J77" s="278" t="s">
        <v>44</v>
      </c>
      <c r="K77" s="279"/>
      <c r="L77" s="279"/>
      <c r="M77" s="469"/>
    </row>
    <row r="78" spans="1:13" ht="68.25" thickBot="1" x14ac:dyDescent="0.3">
      <c r="A78" s="964"/>
      <c r="B78" s="285" t="s">
        <v>118</v>
      </c>
      <c r="C78" s="281" t="s">
        <v>95</v>
      </c>
      <c r="D78" s="271">
        <v>43431</v>
      </c>
      <c r="E78" s="272"/>
      <c r="F78" s="272" t="s">
        <v>96</v>
      </c>
      <c r="G78" s="934" t="s">
        <v>97</v>
      </c>
      <c r="H78" s="935"/>
      <c r="I78" s="936"/>
      <c r="J78" s="282" t="s">
        <v>38</v>
      </c>
      <c r="K78" s="282"/>
      <c r="L78" s="282" t="s">
        <v>9</v>
      </c>
      <c r="M78" s="596">
        <v>407.6</v>
      </c>
    </row>
    <row r="79" spans="1:13" ht="45.75" thickBot="1" x14ac:dyDescent="0.3">
      <c r="A79" s="964"/>
      <c r="B79" s="276" t="s">
        <v>34</v>
      </c>
      <c r="C79" s="276" t="s">
        <v>35</v>
      </c>
      <c r="D79" s="276" t="s">
        <v>36</v>
      </c>
      <c r="E79" s="859" t="s">
        <v>37</v>
      </c>
      <c r="F79" s="859"/>
      <c r="G79" s="860"/>
      <c r="H79" s="861"/>
      <c r="I79" s="862"/>
      <c r="J79" s="274" t="s">
        <v>45</v>
      </c>
      <c r="K79" s="275"/>
      <c r="L79" s="275"/>
      <c r="M79" s="470"/>
    </row>
    <row r="80" spans="1:13" ht="23.25" thickBot="1" x14ac:dyDescent="0.3">
      <c r="A80" s="965"/>
      <c r="B80" s="286" t="s">
        <v>119</v>
      </c>
      <c r="C80" s="286" t="s">
        <v>97</v>
      </c>
      <c r="D80" s="283">
        <v>43797</v>
      </c>
      <c r="E80" s="273" t="s">
        <v>41</v>
      </c>
      <c r="F80" s="284" t="s">
        <v>99</v>
      </c>
      <c r="G80" s="937"/>
      <c r="H80" s="938"/>
      <c r="I80" s="939"/>
      <c r="J80" s="274" t="s">
        <v>46</v>
      </c>
      <c r="K80" s="275"/>
      <c r="L80" s="275"/>
      <c r="M80" s="470"/>
    </row>
    <row r="81" spans="1:13" ht="46.5" thickTop="1" thickBot="1" x14ac:dyDescent="0.3">
      <c r="A81" s="963">
        <f>A77+1</f>
        <v>17</v>
      </c>
      <c r="B81" s="293" t="s">
        <v>24</v>
      </c>
      <c r="C81" s="293" t="s">
        <v>25</v>
      </c>
      <c r="D81" s="293" t="s">
        <v>26</v>
      </c>
      <c r="E81" s="854" t="s">
        <v>27</v>
      </c>
      <c r="F81" s="854"/>
      <c r="G81" s="854" t="s">
        <v>18</v>
      </c>
      <c r="H81" s="855"/>
      <c r="I81" s="296"/>
      <c r="J81" s="294" t="s">
        <v>44</v>
      </c>
      <c r="K81" s="295"/>
      <c r="L81" s="295"/>
      <c r="M81" s="469"/>
    </row>
    <row r="82" spans="1:13" ht="45.75" thickBot="1" x14ac:dyDescent="0.3">
      <c r="A82" s="964"/>
      <c r="B82" s="303" t="s">
        <v>120</v>
      </c>
      <c r="C82" s="297" t="s">
        <v>121</v>
      </c>
      <c r="D82" s="287">
        <v>43508</v>
      </c>
      <c r="E82" s="288"/>
      <c r="F82" s="288" t="s">
        <v>122</v>
      </c>
      <c r="G82" s="934" t="s">
        <v>97</v>
      </c>
      <c r="H82" s="935"/>
      <c r="I82" s="936"/>
      <c r="J82" s="298" t="s">
        <v>38</v>
      </c>
      <c r="K82" s="298"/>
      <c r="L82" s="298" t="s">
        <v>9</v>
      </c>
      <c r="M82" s="596">
        <v>600</v>
      </c>
    </row>
    <row r="83" spans="1:13" ht="45.75" thickBot="1" x14ac:dyDescent="0.3">
      <c r="A83" s="964"/>
      <c r="B83" s="292" t="s">
        <v>34</v>
      </c>
      <c r="C83" s="292" t="s">
        <v>35</v>
      </c>
      <c r="D83" s="292" t="s">
        <v>36</v>
      </c>
      <c r="E83" s="859" t="s">
        <v>37</v>
      </c>
      <c r="F83" s="859"/>
      <c r="G83" s="860"/>
      <c r="H83" s="861"/>
      <c r="I83" s="862"/>
      <c r="J83" s="300" t="s">
        <v>59</v>
      </c>
      <c r="K83" s="299"/>
      <c r="L83" s="299" t="s">
        <v>9</v>
      </c>
      <c r="M83" s="597">
        <v>10</v>
      </c>
    </row>
    <row r="84" spans="1:13" ht="23.25" thickBot="1" x14ac:dyDescent="0.3">
      <c r="A84" s="965"/>
      <c r="B84" s="304" t="s">
        <v>123</v>
      </c>
      <c r="C84" s="304" t="s">
        <v>124</v>
      </c>
      <c r="D84" s="301">
        <v>43516</v>
      </c>
      <c r="E84" s="289" t="s">
        <v>41</v>
      </c>
      <c r="F84" s="302" t="s">
        <v>125</v>
      </c>
      <c r="G84" s="937"/>
      <c r="H84" s="938"/>
      <c r="I84" s="939"/>
      <c r="J84" s="290" t="s">
        <v>46</v>
      </c>
      <c r="K84" s="291"/>
      <c r="L84" s="291"/>
      <c r="M84" s="470"/>
    </row>
    <row r="85" spans="1:13" ht="46.5" thickTop="1" thickBot="1" x14ac:dyDescent="0.3">
      <c r="A85" s="963">
        <f>A81+1</f>
        <v>18</v>
      </c>
      <c r="B85" s="311" t="s">
        <v>24</v>
      </c>
      <c r="C85" s="311" t="s">
        <v>25</v>
      </c>
      <c r="D85" s="311" t="s">
        <v>26</v>
      </c>
      <c r="E85" s="854" t="s">
        <v>27</v>
      </c>
      <c r="F85" s="854"/>
      <c r="G85" s="854" t="s">
        <v>18</v>
      </c>
      <c r="H85" s="855"/>
      <c r="I85" s="314"/>
      <c r="J85" s="312" t="s">
        <v>44</v>
      </c>
      <c r="K85" s="313"/>
      <c r="L85" s="313"/>
      <c r="M85" s="469"/>
    </row>
    <row r="86" spans="1:13" ht="45.75" thickBot="1" x14ac:dyDescent="0.3">
      <c r="A86" s="964"/>
      <c r="B86" s="321" t="s">
        <v>126</v>
      </c>
      <c r="C86" s="315" t="s">
        <v>121</v>
      </c>
      <c r="D86" s="305">
        <v>43508</v>
      </c>
      <c r="E86" s="306"/>
      <c r="F86" s="306" t="s">
        <v>122</v>
      </c>
      <c r="G86" s="934" t="s">
        <v>97</v>
      </c>
      <c r="H86" s="935"/>
      <c r="I86" s="936"/>
      <c r="J86" s="316" t="s">
        <v>38</v>
      </c>
      <c r="K86" s="316"/>
      <c r="L86" s="316" t="s">
        <v>9</v>
      </c>
      <c r="M86" s="596">
        <v>600</v>
      </c>
    </row>
    <row r="87" spans="1:13" ht="45.75" thickBot="1" x14ac:dyDescent="0.3">
      <c r="A87" s="964"/>
      <c r="B87" s="310" t="s">
        <v>34</v>
      </c>
      <c r="C87" s="310" t="s">
        <v>35</v>
      </c>
      <c r="D87" s="310" t="s">
        <v>36</v>
      </c>
      <c r="E87" s="859" t="s">
        <v>37</v>
      </c>
      <c r="F87" s="859"/>
      <c r="G87" s="860"/>
      <c r="H87" s="861"/>
      <c r="I87" s="862"/>
      <c r="J87" s="318" t="s">
        <v>59</v>
      </c>
      <c r="K87" s="317"/>
      <c r="L87" s="317" t="s">
        <v>9</v>
      </c>
      <c r="M87" s="597">
        <v>10</v>
      </c>
    </row>
    <row r="88" spans="1:13" ht="23.25" thickBot="1" x14ac:dyDescent="0.3">
      <c r="A88" s="965"/>
      <c r="B88" s="322" t="s">
        <v>127</v>
      </c>
      <c r="C88" s="322" t="s">
        <v>124</v>
      </c>
      <c r="D88" s="320">
        <v>43516</v>
      </c>
      <c r="E88" s="307" t="s">
        <v>41</v>
      </c>
      <c r="F88" s="319" t="s">
        <v>125</v>
      </c>
      <c r="G88" s="937"/>
      <c r="H88" s="938"/>
      <c r="I88" s="939"/>
      <c r="J88" s="308" t="s">
        <v>46</v>
      </c>
      <c r="K88" s="309"/>
      <c r="L88" s="309"/>
      <c r="M88" s="470"/>
    </row>
    <row r="89" spans="1:13" ht="46.5" thickTop="1" thickBot="1" x14ac:dyDescent="0.3">
      <c r="A89" s="963">
        <f>A85+1</f>
        <v>19</v>
      </c>
      <c r="B89" s="329" t="s">
        <v>24</v>
      </c>
      <c r="C89" s="329" t="s">
        <v>25</v>
      </c>
      <c r="D89" s="329" t="s">
        <v>26</v>
      </c>
      <c r="E89" s="854" t="s">
        <v>27</v>
      </c>
      <c r="F89" s="854"/>
      <c r="G89" s="854" t="s">
        <v>18</v>
      </c>
      <c r="H89" s="855"/>
      <c r="I89" s="332"/>
      <c r="J89" s="330" t="s">
        <v>44</v>
      </c>
      <c r="K89" s="331"/>
      <c r="L89" s="331"/>
      <c r="M89" s="469"/>
    </row>
    <row r="90" spans="1:13" ht="45.75" thickBot="1" x14ac:dyDescent="0.3">
      <c r="A90" s="964"/>
      <c r="B90" s="339" t="s">
        <v>128</v>
      </c>
      <c r="C90" s="333" t="s">
        <v>121</v>
      </c>
      <c r="D90" s="323">
        <v>43508</v>
      </c>
      <c r="E90" s="324"/>
      <c r="F90" s="324" t="s">
        <v>122</v>
      </c>
      <c r="G90" s="934" t="s">
        <v>97</v>
      </c>
      <c r="H90" s="935"/>
      <c r="I90" s="936"/>
      <c r="J90" s="334" t="s">
        <v>38</v>
      </c>
      <c r="K90" s="334"/>
      <c r="L90" s="334" t="s">
        <v>9</v>
      </c>
      <c r="M90" s="596">
        <v>600</v>
      </c>
    </row>
    <row r="91" spans="1:13" ht="45.75" thickBot="1" x14ac:dyDescent="0.3">
      <c r="A91" s="964"/>
      <c r="B91" s="328" t="s">
        <v>34</v>
      </c>
      <c r="C91" s="328" t="s">
        <v>35</v>
      </c>
      <c r="D91" s="328" t="s">
        <v>36</v>
      </c>
      <c r="E91" s="859" t="s">
        <v>37</v>
      </c>
      <c r="F91" s="859"/>
      <c r="G91" s="860"/>
      <c r="H91" s="861"/>
      <c r="I91" s="862"/>
      <c r="J91" s="336" t="s">
        <v>59</v>
      </c>
      <c r="K91" s="335"/>
      <c r="L91" s="335" t="s">
        <v>9</v>
      </c>
      <c r="M91" s="597">
        <v>10</v>
      </c>
    </row>
    <row r="92" spans="1:13" ht="23.25" thickBot="1" x14ac:dyDescent="0.3">
      <c r="A92" s="965"/>
      <c r="B92" s="340" t="s">
        <v>129</v>
      </c>
      <c r="C92" s="340" t="s">
        <v>124</v>
      </c>
      <c r="D92" s="338">
        <v>43516</v>
      </c>
      <c r="E92" s="325" t="s">
        <v>41</v>
      </c>
      <c r="F92" s="337" t="s">
        <v>125</v>
      </c>
      <c r="G92" s="937"/>
      <c r="H92" s="938"/>
      <c r="I92" s="939"/>
      <c r="J92" s="326" t="s">
        <v>46</v>
      </c>
      <c r="K92" s="327"/>
      <c r="L92" s="327"/>
      <c r="M92" s="470"/>
    </row>
    <row r="93" spans="1:13" ht="46.5" thickTop="1" thickBot="1" x14ac:dyDescent="0.3">
      <c r="A93" s="963">
        <f>A89+1</f>
        <v>20</v>
      </c>
      <c r="B93" s="329" t="s">
        <v>24</v>
      </c>
      <c r="C93" s="329" t="s">
        <v>25</v>
      </c>
      <c r="D93" s="329" t="s">
        <v>26</v>
      </c>
      <c r="E93" s="854" t="s">
        <v>27</v>
      </c>
      <c r="F93" s="854"/>
      <c r="G93" s="854" t="s">
        <v>18</v>
      </c>
      <c r="H93" s="855"/>
      <c r="I93" s="332"/>
      <c r="J93" s="330" t="s">
        <v>44</v>
      </c>
      <c r="K93" s="331"/>
      <c r="L93" s="331"/>
      <c r="M93" s="469"/>
    </row>
    <row r="94" spans="1:13" ht="45.75" thickBot="1" x14ac:dyDescent="0.3">
      <c r="A94" s="964"/>
      <c r="B94" s="339" t="s">
        <v>130</v>
      </c>
      <c r="C94" s="333" t="s">
        <v>131</v>
      </c>
      <c r="D94" s="323">
        <v>43508</v>
      </c>
      <c r="E94" s="324"/>
      <c r="F94" s="324" t="s">
        <v>122</v>
      </c>
      <c r="G94" s="934" t="s">
        <v>97</v>
      </c>
      <c r="H94" s="935"/>
      <c r="I94" s="936"/>
      <c r="J94" s="334" t="s">
        <v>38</v>
      </c>
      <c r="K94" s="334"/>
      <c r="L94" s="334" t="s">
        <v>9</v>
      </c>
      <c r="M94" s="596">
        <v>600</v>
      </c>
    </row>
    <row r="95" spans="1:13" ht="45.75" thickBot="1" x14ac:dyDescent="0.3">
      <c r="A95" s="964"/>
      <c r="B95" s="328" t="s">
        <v>34</v>
      </c>
      <c r="C95" s="328" t="s">
        <v>35</v>
      </c>
      <c r="D95" s="328" t="s">
        <v>36</v>
      </c>
      <c r="E95" s="859" t="s">
        <v>37</v>
      </c>
      <c r="F95" s="859"/>
      <c r="G95" s="860"/>
      <c r="H95" s="861"/>
      <c r="I95" s="862"/>
      <c r="J95" s="336" t="s">
        <v>59</v>
      </c>
      <c r="K95" s="335"/>
      <c r="L95" s="335" t="s">
        <v>9</v>
      </c>
      <c r="M95" s="597">
        <v>10</v>
      </c>
    </row>
    <row r="96" spans="1:13" ht="23.25" thickBot="1" x14ac:dyDescent="0.3">
      <c r="A96" s="965"/>
      <c r="B96" s="340" t="s">
        <v>132</v>
      </c>
      <c r="C96" s="340" t="s">
        <v>124</v>
      </c>
      <c r="D96" s="338">
        <v>43516</v>
      </c>
      <c r="E96" s="325" t="s">
        <v>41</v>
      </c>
      <c r="F96" s="337" t="s">
        <v>125</v>
      </c>
      <c r="G96" s="937"/>
      <c r="H96" s="938"/>
      <c r="I96" s="939"/>
      <c r="J96" s="326" t="s">
        <v>46</v>
      </c>
      <c r="K96" s="327"/>
      <c r="L96" s="327"/>
      <c r="M96" s="470"/>
    </row>
    <row r="97" spans="1:13" ht="46.5" thickTop="1" thickBot="1" x14ac:dyDescent="0.3">
      <c r="A97" s="963">
        <f>A93+1</f>
        <v>21</v>
      </c>
      <c r="B97" s="347" t="s">
        <v>24</v>
      </c>
      <c r="C97" s="347" t="s">
        <v>25</v>
      </c>
      <c r="D97" s="347" t="s">
        <v>26</v>
      </c>
      <c r="E97" s="854" t="s">
        <v>27</v>
      </c>
      <c r="F97" s="854"/>
      <c r="G97" s="854" t="s">
        <v>18</v>
      </c>
      <c r="H97" s="855"/>
      <c r="I97" s="350"/>
      <c r="J97" s="348" t="s">
        <v>44</v>
      </c>
      <c r="K97" s="349"/>
      <c r="L97" s="349"/>
      <c r="M97" s="469"/>
    </row>
    <row r="98" spans="1:13" ht="45.75" thickBot="1" x14ac:dyDescent="0.3">
      <c r="A98" s="964"/>
      <c r="B98" s="358" t="s">
        <v>133</v>
      </c>
      <c r="C98" s="351" t="s">
        <v>121</v>
      </c>
      <c r="D98" s="341">
        <v>43508</v>
      </c>
      <c r="E98" s="342"/>
      <c r="F98" s="342" t="s">
        <v>122</v>
      </c>
      <c r="G98" s="934" t="s">
        <v>97</v>
      </c>
      <c r="H98" s="935"/>
      <c r="I98" s="936"/>
      <c r="J98" s="352" t="s">
        <v>38</v>
      </c>
      <c r="K98" s="352"/>
      <c r="L98" s="352" t="s">
        <v>9</v>
      </c>
      <c r="M98" s="596">
        <v>600</v>
      </c>
    </row>
    <row r="99" spans="1:13" ht="45.75" thickBot="1" x14ac:dyDescent="0.3">
      <c r="A99" s="964"/>
      <c r="B99" s="346" t="s">
        <v>34</v>
      </c>
      <c r="C99" s="346" t="s">
        <v>35</v>
      </c>
      <c r="D99" s="346" t="s">
        <v>36</v>
      </c>
      <c r="E99" s="859" t="s">
        <v>37</v>
      </c>
      <c r="F99" s="859"/>
      <c r="G99" s="860"/>
      <c r="H99" s="861"/>
      <c r="I99" s="862"/>
      <c r="J99" s="354" t="s">
        <v>59</v>
      </c>
      <c r="K99" s="353"/>
      <c r="L99" s="353" t="s">
        <v>9</v>
      </c>
      <c r="M99" s="597">
        <v>10</v>
      </c>
    </row>
    <row r="100" spans="1:13" ht="23.25" thickBot="1" x14ac:dyDescent="0.3">
      <c r="A100" s="965"/>
      <c r="B100" s="359" t="s">
        <v>134</v>
      </c>
      <c r="C100" s="359" t="s">
        <v>97</v>
      </c>
      <c r="D100" s="355">
        <v>43516</v>
      </c>
      <c r="E100" s="343" t="s">
        <v>41</v>
      </c>
      <c r="F100" s="356" t="s">
        <v>125</v>
      </c>
      <c r="G100" s="937"/>
      <c r="H100" s="938"/>
      <c r="I100" s="939"/>
      <c r="J100" s="344" t="s">
        <v>46</v>
      </c>
      <c r="K100" s="345"/>
      <c r="L100" s="345"/>
      <c r="M100" s="470"/>
    </row>
    <row r="101" spans="1:13" ht="46.5" thickTop="1" thickBot="1" x14ac:dyDescent="0.3">
      <c r="A101" s="963">
        <f>A97+1</f>
        <v>22</v>
      </c>
      <c r="B101" s="347" t="s">
        <v>24</v>
      </c>
      <c r="C101" s="347" t="s">
        <v>25</v>
      </c>
      <c r="D101" s="347" t="s">
        <v>26</v>
      </c>
      <c r="E101" s="854" t="s">
        <v>27</v>
      </c>
      <c r="F101" s="854"/>
      <c r="G101" s="854" t="s">
        <v>18</v>
      </c>
      <c r="H101" s="855"/>
      <c r="I101" s="350"/>
      <c r="J101" s="348" t="s">
        <v>44</v>
      </c>
      <c r="K101" s="349"/>
      <c r="L101" s="349"/>
      <c r="M101" s="469"/>
    </row>
    <row r="102" spans="1:13" ht="45.75" thickBot="1" x14ac:dyDescent="0.3">
      <c r="A102" s="964"/>
      <c r="B102" s="358" t="s">
        <v>135</v>
      </c>
      <c r="C102" s="351" t="s">
        <v>121</v>
      </c>
      <c r="D102" s="341">
        <v>43508</v>
      </c>
      <c r="E102" s="342"/>
      <c r="F102" s="342" t="s">
        <v>122</v>
      </c>
      <c r="G102" s="934" t="s">
        <v>97</v>
      </c>
      <c r="H102" s="935"/>
      <c r="I102" s="936"/>
      <c r="J102" s="352" t="s">
        <v>38</v>
      </c>
      <c r="K102" s="352"/>
      <c r="L102" s="352" t="s">
        <v>9</v>
      </c>
      <c r="M102" s="596">
        <v>600</v>
      </c>
    </row>
    <row r="103" spans="1:13" ht="45.75" thickBot="1" x14ac:dyDescent="0.3">
      <c r="A103" s="964"/>
      <c r="B103" s="346" t="s">
        <v>34</v>
      </c>
      <c r="C103" s="346" t="s">
        <v>35</v>
      </c>
      <c r="D103" s="346" t="s">
        <v>36</v>
      </c>
      <c r="E103" s="859" t="s">
        <v>37</v>
      </c>
      <c r="F103" s="859"/>
      <c r="G103" s="860"/>
      <c r="H103" s="861"/>
      <c r="I103" s="862"/>
      <c r="J103" s="354" t="s">
        <v>59</v>
      </c>
      <c r="K103" s="353"/>
      <c r="L103" s="353" t="s">
        <v>9</v>
      </c>
      <c r="M103" s="597">
        <v>10</v>
      </c>
    </row>
    <row r="104" spans="1:13" ht="23.25" thickBot="1" x14ac:dyDescent="0.3">
      <c r="A104" s="965"/>
      <c r="B104" s="359" t="s">
        <v>136</v>
      </c>
      <c r="C104" s="359" t="s">
        <v>124</v>
      </c>
      <c r="D104" s="357">
        <v>43516</v>
      </c>
      <c r="E104" s="343" t="s">
        <v>41</v>
      </c>
      <c r="F104" s="356" t="s">
        <v>125</v>
      </c>
      <c r="G104" s="937"/>
      <c r="H104" s="938"/>
      <c r="I104" s="939"/>
      <c r="J104" s="344" t="s">
        <v>46</v>
      </c>
      <c r="K104" s="345"/>
      <c r="L104" s="345"/>
      <c r="M104" s="470"/>
    </row>
    <row r="105" spans="1:13" ht="46.5" thickTop="1" thickBot="1" x14ac:dyDescent="0.3">
      <c r="A105" s="963">
        <f>A101+1</f>
        <v>23</v>
      </c>
      <c r="B105" s="366" t="s">
        <v>24</v>
      </c>
      <c r="C105" s="366" t="s">
        <v>25</v>
      </c>
      <c r="D105" s="366" t="s">
        <v>26</v>
      </c>
      <c r="E105" s="854" t="s">
        <v>27</v>
      </c>
      <c r="F105" s="854"/>
      <c r="G105" s="854" t="s">
        <v>18</v>
      </c>
      <c r="H105" s="855"/>
      <c r="I105" s="369"/>
      <c r="J105" s="367" t="s">
        <v>44</v>
      </c>
      <c r="K105" s="368"/>
      <c r="L105" s="368"/>
      <c r="M105" s="469"/>
    </row>
    <row r="106" spans="1:13" ht="45.75" thickBot="1" x14ac:dyDescent="0.3">
      <c r="A106" s="964"/>
      <c r="B106" s="377" t="s">
        <v>137</v>
      </c>
      <c r="C106" s="370" t="s">
        <v>121</v>
      </c>
      <c r="D106" s="360">
        <v>43508</v>
      </c>
      <c r="E106" s="361"/>
      <c r="F106" s="361" t="s">
        <v>122</v>
      </c>
      <c r="G106" s="934" t="s">
        <v>97</v>
      </c>
      <c r="H106" s="935"/>
      <c r="I106" s="936"/>
      <c r="J106" s="373" t="s">
        <v>38</v>
      </c>
      <c r="K106" s="373"/>
      <c r="L106" s="373" t="s">
        <v>9</v>
      </c>
      <c r="M106" s="596">
        <v>600</v>
      </c>
    </row>
    <row r="107" spans="1:13" ht="45.75" thickBot="1" x14ac:dyDescent="0.3">
      <c r="A107" s="964"/>
      <c r="B107" s="365" t="s">
        <v>34</v>
      </c>
      <c r="C107" s="365" t="s">
        <v>35</v>
      </c>
      <c r="D107" s="365" t="s">
        <v>36</v>
      </c>
      <c r="E107" s="859" t="s">
        <v>37</v>
      </c>
      <c r="F107" s="859"/>
      <c r="G107" s="860"/>
      <c r="H107" s="861"/>
      <c r="I107" s="862"/>
      <c r="J107" s="375" t="s">
        <v>59</v>
      </c>
      <c r="K107" s="374"/>
      <c r="L107" s="374" t="s">
        <v>9</v>
      </c>
      <c r="M107" s="597">
        <v>10</v>
      </c>
    </row>
    <row r="108" spans="1:13" ht="34.5" thickBot="1" x14ac:dyDescent="0.3">
      <c r="A108" s="965"/>
      <c r="B108" s="378" t="s">
        <v>138</v>
      </c>
      <c r="C108" s="379" t="s">
        <v>124</v>
      </c>
      <c r="D108" s="380">
        <v>43516</v>
      </c>
      <c r="E108" s="362" t="s">
        <v>41</v>
      </c>
      <c r="F108" s="381" t="s">
        <v>125</v>
      </c>
      <c r="G108" s="937"/>
      <c r="H108" s="938"/>
      <c r="I108" s="939"/>
      <c r="J108" s="363" t="s">
        <v>46</v>
      </c>
      <c r="K108" s="364"/>
      <c r="L108" s="364"/>
      <c r="M108" s="470"/>
    </row>
    <row r="109" spans="1:13" ht="46.5" thickTop="1" thickBot="1" x14ac:dyDescent="0.3">
      <c r="A109" s="963">
        <f>A105+1</f>
        <v>24</v>
      </c>
      <c r="B109" s="366" t="s">
        <v>24</v>
      </c>
      <c r="C109" s="366" t="s">
        <v>25</v>
      </c>
      <c r="D109" s="366" t="s">
        <v>26</v>
      </c>
      <c r="E109" s="854" t="s">
        <v>27</v>
      </c>
      <c r="F109" s="854"/>
      <c r="G109" s="854" t="s">
        <v>18</v>
      </c>
      <c r="H109" s="855"/>
      <c r="I109" s="369"/>
      <c r="J109" s="367" t="s">
        <v>44</v>
      </c>
      <c r="K109" s="368"/>
      <c r="L109" s="368"/>
      <c r="M109" s="469"/>
    </row>
    <row r="110" spans="1:13" ht="57" thickBot="1" x14ac:dyDescent="0.3">
      <c r="A110" s="964"/>
      <c r="B110" s="370" t="s">
        <v>139</v>
      </c>
      <c r="C110" s="370" t="s">
        <v>140</v>
      </c>
      <c r="D110" s="360">
        <v>43604</v>
      </c>
      <c r="E110" s="361"/>
      <c r="F110" s="361" t="s">
        <v>141</v>
      </c>
      <c r="G110" s="934" t="s">
        <v>142</v>
      </c>
      <c r="H110" s="935"/>
      <c r="I110" s="936"/>
      <c r="J110" s="373" t="s">
        <v>143</v>
      </c>
      <c r="K110" s="373" t="s">
        <v>9</v>
      </c>
      <c r="L110" s="373"/>
      <c r="M110" s="594">
        <v>1100</v>
      </c>
    </row>
    <row r="111" spans="1:13" ht="45.75" thickBot="1" x14ac:dyDescent="0.3">
      <c r="A111" s="964"/>
      <c r="B111" s="365" t="s">
        <v>34</v>
      </c>
      <c r="C111" s="365" t="s">
        <v>35</v>
      </c>
      <c r="D111" s="365" t="s">
        <v>36</v>
      </c>
      <c r="E111" s="859" t="s">
        <v>37</v>
      </c>
      <c r="F111" s="859"/>
      <c r="G111" s="860"/>
      <c r="H111" s="861"/>
      <c r="I111" s="862"/>
      <c r="J111" s="363" t="s">
        <v>45</v>
      </c>
      <c r="K111" s="364"/>
      <c r="L111" s="364"/>
      <c r="M111" s="470"/>
    </row>
    <row r="112" spans="1:13" ht="68.25" thickBot="1" x14ac:dyDescent="0.3">
      <c r="A112" s="965"/>
      <c r="B112" s="371" t="s">
        <v>144</v>
      </c>
      <c r="C112" s="371" t="s">
        <v>142</v>
      </c>
      <c r="D112" s="376">
        <v>43607</v>
      </c>
      <c r="E112" s="362" t="s">
        <v>41</v>
      </c>
      <c r="F112" s="372" t="s">
        <v>145</v>
      </c>
      <c r="G112" s="937"/>
      <c r="H112" s="938"/>
      <c r="I112" s="939"/>
      <c r="J112" s="363" t="s">
        <v>46</v>
      </c>
      <c r="K112" s="364"/>
      <c r="L112" s="364"/>
      <c r="M112" s="470"/>
    </row>
    <row r="113" spans="1:13" ht="46.5" thickTop="1" thickBot="1" x14ac:dyDescent="0.3">
      <c r="A113" s="963">
        <f>A109+1</f>
        <v>25</v>
      </c>
      <c r="B113" s="392" t="s">
        <v>24</v>
      </c>
      <c r="C113" s="392" t="s">
        <v>25</v>
      </c>
      <c r="D113" s="392" t="s">
        <v>26</v>
      </c>
      <c r="E113" s="854" t="s">
        <v>27</v>
      </c>
      <c r="F113" s="854"/>
      <c r="G113" s="854" t="s">
        <v>18</v>
      </c>
      <c r="H113" s="855"/>
      <c r="I113" s="395"/>
      <c r="J113" s="393" t="s">
        <v>44</v>
      </c>
      <c r="K113" s="394"/>
      <c r="L113" s="394"/>
      <c r="M113" s="469"/>
    </row>
    <row r="114" spans="1:13" ht="57" thickBot="1" x14ac:dyDescent="0.3">
      <c r="A114" s="964"/>
      <c r="B114" s="397" t="s">
        <v>146</v>
      </c>
      <c r="C114" s="397" t="s">
        <v>147</v>
      </c>
      <c r="D114" s="382">
        <v>43493</v>
      </c>
      <c r="E114" s="383"/>
      <c r="F114" s="383" t="s">
        <v>148</v>
      </c>
      <c r="G114" s="934" t="s">
        <v>149</v>
      </c>
      <c r="H114" s="935"/>
      <c r="I114" s="936"/>
      <c r="J114" s="400" t="s">
        <v>38</v>
      </c>
      <c r="K114" s="400"/>
      <c r="L114" s="400" t="s">
        <v>33</v>
      </c>
      <c r="M114" s="594">
        <v>200</v>
      </c>
    </row>
    <row r="115" spans="1:13" ht="45.75" thickBot="1" x14ac:dyDescent="0.3">
      <c r="A115" s="964"/>
      <c r="B115" s="391" t="s">
        <v>34</v>
      </c>
      <c r="C115" s="391" t="s">
        <v>35</v>
      </c>
      <c r="D115" s="391" t="s">
        <v>36</v>
      </c>
      <c r="E115" s="859" t="s">
        <v>37</v>
      </c>
      <c r="F115" s="859"/>
      <c r="G115" s="860"/>
      <c r="H115" s="861"/>
      <c r="I115" s="862"/>
      <c r="J115" s="402" t="s">
        <v>150</v>
      </c>
      <c r="K115" s="401"/>
      <c r="L115" s="401" t="s">
        <v>33</v>
      </c>
      <c r="M115" s="598">
        <v>700</v>
      </c>
    </row>
    <row r="116" spans="1:13" ht="45.75" thickBot="1" x14ac:dyDescent="0.3">
      <c r="A116" s="965"/>
      <c r="B116" s="398" t="s">
        <v>151</v>
      </c>
      <c r="C116" s="398" t="s">
        <v>152</v>
      </c>
      <c r="D116" s="403">
        <v>43497</v>
      </c>
      <c r="E116" s="385" t="s">
        <v>41</v>
      </c>
      <c r="F116" s="399" t="s">
        <v>153</v>
      </c>
      <c r="G116" s="937"/>
      <c r="H116" s="938"/>
      <c r="I116" s="939"/>
      <c r="J116" s="402" t="s">
        <v>43</v>
      </c>
      <c r="K116" s="401"/>
      <c r="L116" s="401" t="s">
        <v>33</v>
      </c>
      <c r="M116" s="598">
        <v>250</v>
      </c>
    </row>
    <row r="117" spans="1:13" ht="46.5" thickTop="1" thickBot="1" x14ac:dyDescent="0.3">
      <c r="A117" s="963">
        <f>A113+1</f>
        <v>26</v>
      </c>
      <c r="B117" s="392" t="s">
        <v>24</v>
      </c>
      <c r="C117" s="392" t="s">
        <v>25</v>
      </c>
      <c r="D117" s="392" t="s">
        <v>26</v>
      </c>
      <c r="E117" s="854" t="s">
        <v>27</v>
      </c>
      <c r="F117" s="854"/>
      <c r="G117" s="854" t="s">
        <v>18</v>
      </c>
      <c r="H117" s="855"/>
      <c r="I117" s="395"/>
      <c r="J117" s="393" t="s">
        <v>44</v>
      </c>
      <c r="K117" s="394"/>
      <c r="L117" s="394"/>
      <c r="M117" s="469"/>
    </row>
    <row r="118" spans="1:13" ht="34.5" thickBot="1" x14ac:dyDescent="0.3">
      <c r="A118" s="964"/>
      <c r="B118" s="397" t="s">
        <v>154</v>
      </c>
      <c r="C118" s="397" t="s">
        <v>155</v>
      </c>
      <c r="D118" s="382">
        <v>43414</v>
      </c>
      <c r="E118" s="383"/>
      <c r="F118" s="383" t="s">
        <v>156</v>
      </c>
      <c r="G118" s="934" t="s">
        <v>157</v>
      </c>
      <c r="H118" s="935"/>
      <c r="I118" s="936"/>
      <c r="J118" s="400" t="s">
        <v>158</v>
      </c>
      <c r="K118" s="400"/>
      <c r="L118" s="400" t="s">
        <v>159</v>
      </c>
      <c r="M118" s="594">
        <v>2300</v>
      </c>
    </row>
    <row r="119" spans="1:13" ht="45.75" thickBot="1" x14ac:dyDescent="0.3">
      <c r="A119" s="964"/>
      <c r="B119" s="391" t="s">
        <v>34</v>
      </c>
      <c r="C119" s="391" t="s">
        <v>35</v>
      </c>
      <c r="D119" s="391" t="s">
        <v>36</v>
      </c>
      <c r="E119" s="859" t="s">
        <v>37</v>
      </c>
      <c r="F119" s="859"/>
      <c r="G119" s="860"/>
      <c r="H119" s="861"/>
      <c r="I119" s="862"/>
      <c r="J119" s="386" t="s">
        <v>45</v>
      </c>
      <c r="K119" s="387"/>
      <c r="L119" s="387"/>
      <c r="M119" s="470"/>
    </row>
    <row r="120" spans="1:13" ht="57" thickBot="1" x14ac:dyDescent="0.3">
      <c r="A120" s="965"/>
      <c r="B120" s="129" t="s">
        <v>160</v>
      </c>
      <c r="C120" s="129" t="s">
        <v>161</v>
      </c>
      <c r="D120" s="403">
        <v>43421</v>
      </c>
      <c r="E120" s="390" t="s">
        <v>41</v>
      </c>
      <c r="F120" s="90" t="s">
        <v>162</v>
      </c>
      <c r="G120" s="937"/>
      <c r="H120" s="938"/>
      <c r="I120" s="939"/>
      <c r="J120" s="388" t="s">
        <v>46</v>
      </c>
      <c r="K120" s="389"/>
      <c r="L120" s="389"/>
      <c r="M120" s="470"/>
    </row>
    <row r="121" spans="1:13" ht="46.5" thickTop="1" thickBot="1" x14ac:dyDescent="0.3">
      <c r="A121" s="963">
        <f>A117+1</f>
        <v>27</v>
      </c>
      <c r="B121" s="396" t="s">
        <v>24</v>
      </c>
      <c r="C121" s="396" t="s">
        <v>25</v>
      </c>
      <c r="D121" s="396" t="s">
        <v>26</v>
      </c>
      <c r="E121" s="952" t="s">
        <v>27</v>
      </c>
      <c r="F121" s="952"/>
      <c r="G121" s="952" t="s">
        <v>18</v>
      </c>
      <c r="H121" s="1027"/>
      <c r="I121" s="127"/>
      <c r="J121" s="91"/>
      <c r="K121" s="91"/>
      <c r="L121" s="91"/>
      <c r="M121" s="467"/>
    </row>
    <row r="122" spans="1:13" ht="45.75" thickBot="1" x14ac:dyDescent="0.3">
      <c r="A122" s="964"/>
      <c r="B122" s="12" t="s">
        <v>163</v>
      </c>
      <c r="C122" s="12" t="s">
        <v>164</v>
      </c>
      <c r="D122" s="13">
        <v>43396</v>
      </c>
      <c r="E122" s="14"/>
      <c r="F122" s="15" t="s">
        <v>165</v>
      </c>
      <c r="G122" s="953" t="s">
        <v>166</v>
      </c>
      <c r="H122" s="954"/>
      <c r="I122" s="955"/>
      <c r="J122" s="16" t="s">
        <v>32</v>
      </c>
      <c r="K122" s="17"/>
      <c r="L122" s="18"/>
      <c r="M122" s="471"/>
    </row>
    <row r="123" spans="1:13" ht="45.75" thickBot="1" x14ac:dyDescent="0.3">
      <c r="A123" s="964"/>
      <c r="B123" s="52" t="s">
        <v>34</v>
      </c>
      <c r="C123" s="52" t="s">
        <v>35</v>
      </c>
      <c r="D123" s="52" t="s">
        <v>36</v>
      </c>
      <c r="E123" s="1026" t="s">
        <v>37</v>
      </c>
      <c r="F123" s="1026"/>
      <c r="G123" s="957"/>
      <c r="H123" s="958"/>
      <c r="I123" s="959"/>
      <c r="J123" s="20" t="s">
        <v>38</v>
      </c>
      <c r="K123" s="18"/>
      <c r="L123" s="21" t="s">
        <v>33</v>
      </c>
      <c r="M123" s="472">
        <v>705</v>
      </c>
    </row>
    <row r="124" spans="1:13" ht="68.25" thickBot="1" x14ac:dyDescent="0.3">
      <c r="A124" s="965"/>
      <c r="B124" s="22" t="s">
        <v>167</v>
      </c>
      <c r="C124" s="22" t="s">
        <v>166</v>
      </c>
      <c r="D124" s="128">
        <v>43397</v>
      </c>
      <c r="E124" s="130" t="s">
        <v>41</v>
      </c>
      <c r="F124" s="59" t="s">
        <v>168</v>
      </c>
      <c r="G124" s="960"/>
      <c r="H124" s="961"/>
      <c r="I124" s="962"/>
      <c r="J124" s="24" t="s">
        <v>43</v>
      </c>
      <c r="K124" s="25"/>
      <c r="L124" s="25"/>
      <c r="M124" s="466"/>
    </row>
    <row r="125" spans="1:13" ht="46.5" thickTop="1" thickBot="1" x14ac:dyDescent="0.3">
      <c r="A125" s="963">
        <f>A121+1</f>
        <v>28</v>
      </c>
      <c r="B125" s="392" t="s">
        <v>24</v>
      </c>
      <c r="C125" s="396" t="s">
        <v>25</v>
      </c>
      <c r="D125" s="396" t="s">
        <v>26</v>
      </c>
      <c r="E125" s="952" t="s">
        <v>27</v>
      </c>
      <c r="F125" s="952"/>
      <c r="G125" s="863" t="s">
        <v>18</v>
      </c>
      <c r="H125" s="864"/>
      <c r="I125" s="865"/>
      <c r="J125" s="393" t="s">
        <v>44</v>
      </c>
      <c r="K125" s="394"/>
      <c r="L125" s="394"/>
      <c r="M125" s="469"/>
    </row>
    <row r="126" spans="1:13" ht="45.75" thickBot="1" x14ac:dyDescent="0.3">
      <c r="A126" s="964"/>
      <c r="B126" s="383" t="s">
        <v>169</v>
      </c>
      <c r="C126" s="12" t="s">
        <v>164</v>
      </c>
      <c r="D126" s="13">
        <v>43396</v>
      </c>
      <c r="E126" s="14"/>
      <c r="F126" s="15" t="s">
        <v>165</v>
      </c>
      <c r="G126" s="920" t="s">
        <v>166</v>
      </c>
      <c r="H126" s="921"/>
      <c r="I126" s="922"/>
      <c r="J126" s="16" t="s">
        <v>32</v>
      </c>
      <c r="K126" s="17"/>
      <c r="L126" s="18"/>
      <c r="M126" s="471"/>
    </row>
    <row r="127" spans="1:13" ht="45.75" thickBot="1" x14ac:dyDescent="0.3">
      <c r="A127" s="964"/>
      <c r="B127" s="391" t="s">
        <v>34</v>
      </c>
      <c r="C127" s="52" t="s">
        <v>35</v>
      </c>
      <c r="D127" s="52" t="s">
        <v>36</v>
      </c>
      <c r="E127" s="1026" t="s">
        <v>37</v>
      </c>
      <c r="F127" s="1026"/>
      <c r="G127" s="860"/>
      <c r="H127" s="861"/>
      <c r="I127" s="862"/>
      <c r="J127" s="20" t="s">
        <v>38</v>
      </c>
      <c r="K127" s="18"/>
      <c r="L127" s="21" t="s">
        <v>33</v>
      </c>
      <c r="M127" s="472">
        <v>705</v>
      </c>
    </row>
    <row r="128" spans="1:13" ht="34.5" thickBot="1" x14ac:dyDescent="0.3">
      <c r="A128" s="965"/>
      <c r="B128" s="384" t="s">
        <v>170</v>
      </c>
      <c r="C128" s="22" t="s">
        <v>166</v>
      </c>
      <c r="D128" s="13">
        <v>43397</v>
      </c>
      <c r="E128" s="23" t="s">
        <v>41</v>
      </c>
      <c r="F128" s="15" t="s">
        <v>168</v>
      </c>
      <c r="G128" s="869"/>
      <c r="H128" s="870"/>
      <c r="I128" s="871"/>
      <c r="J128" s="24" t="s">
        <v>43</v>
      </c>
      <c r="K128" s="25"/>
      <c r="L128" s="25"/>
      <c r="M128" s="466"/>
    </row>
    <row r="129" spans="1:13" ht="46.5" thickTop="1" thickBot="1" x14ac:dyDescent="0.3">
      <c r="A129" s="963">
        <f>A125+1</f>
        <v>29</v>
      </c>
      <c r="B129" s="404" t="s">
        <v>24</v>
      </c>
      <c r="C129" s="404" t="s">
        <v>25</v>
      </c>
      <c r="D129" s="404" t="s">
        <v>26</v>
      </c>
      <c r="E129" s="1028" t="s">
        <v>27</v>
      </c>
      <c r="F129" s="1029"/>
      <c r="G129" s="1028" t="s">
        <v>18</v>
      </c>
      <c r="H129" s="1036"/>
      <c r="I129" s="1029"/>
      <c r="J129" s="1037"/>
      <c r="K129" s="1038"/>
      <c r="L129" s="1038"/>
      <c r="M129" s="1039"/>
    </row>
    <row r="130" spans="1:13" ht="90.75" customHeight="1" thickBot="1" x14ac:dyDescent="0.3">
      <c r="A130" s="964"/>
      <c r="B130" s="405" t="s">
        <v>171</v>
      </c>
      <c r="C130" s="405" t="s">
        <v>172</v>
      </c>
      <c r="D130" s="406">
        <v>43418</v>
      </c>
      <c r="E130" s="54"/>
      <c r="F130" s="55" t="s">
        <v>173</v>
      </c>
      <c r="G130" s="953" t="s">
        <v>174</v>
      </c>
      <c r="H130" s="954"/>
      <c r="I130" s="954"/>
      <c r="J130" s="407" t="s">
        <v>32</v>
      </c>
      <c r="K130" s="408"/>
      <c r="L130" s="25" t="s">
        <v>33</v>
      </c>
      <c r="M130" s="409">
        <v>560</v>
      </c>
    </row>
    <row r="131" spans="1:13" ht="45.75" thickBot="1" x14ac:dyDescent="0.3">
      <c r="A131" s="964"/>
      <c r="B131" s="410" t="s">
        <v>34</v>
      </c>
      <c r="C131" s="410" t="s">
        <v>35</v>
      </c>
      <c r="D131" s="410" t="s">
        <v>36</v>
      </c>
      <c r="E131" s="1030" t="s">
        <v>37</v>
      </c>
      <c r="F131" s="1031"/>
      <c r="G131" s="1040"/>
      <c r="H131" s="1041"/>
      <c r="I131" s="1042"/>
      <c r="J131" s="16" t="s">
        <v>38</v>
      </c>
      <c r="K131" s="18"/>
      <c r="L131" s="18" t="s">
        <v>33</v>
      </c>
      <c r="M131" s="411">
        <v>1500</v>
      </c>
    </row>
    <row r="132" spans="1:13" s="53" customFormat="1" ht="15.75" thickBot="1" x14ac:dyDescent="0.3">
      <c r="A132" s="964"/>
      <c r="B132" s="1043" t="s">
        <v>175</v>
      </c>
      <c r="C132" s="1043" t="s">
        <v>176</v>
      </c>
      <c r="D132" s="1046">
        <v>43420</v>
      </c>
      <c r="E132" s="412" t="s">
        <v>41</v>
      </c>
      <c r="F132" s="1046" t="s">
        <v>177</v>
      </c>
      <c r="G132" s="1049"/>
      <c r="H132" s="1050"/>
      <c r="I132" s="1051"/>
      <c r="J132" s="413" t="s">
        <v>43</v>
      </c>
      <c r="K132" s="21"/>
      <c r="L132" s="21" t="s">
        <v>33</v>
      </c>
      <c r="M132" s="414">
        <v>140</v>
      </c>
    </row>
    <row r="133" spans="1:13" s="53" customFormat="1" ht="23.25" thickBot="1" x14ac:dyDescent="0.3">
      <c r="A133" s="964"/>
      <c r="B133" s="1044"/>
      <c r="C133" s="1044"/>
      <c r="D133" s="1047"/>
      <c r="E133" s="415"/>
      <c r="F133" s="1047"/>
      <c r="G133" s="1052"/>
      <c r="H133" s="1053"/>
      <c r="I133" s="1054"/>
      <c r="J133" s="24" t="s">
        <v>178</v>
      </c>
      <c r="K133" s="25"/>
      <c r="L133" s="25" t="s">
        <v>33</v>
      </c>
      <c r="M133" s="472">
        <v>40</v>
      </c>
    </row>
    <row r="134" spans="1:13" ht="15.75" customHeight="1" thickBot="1" x14ac:dyDescent="0.3">
      <c r="A134" s="965"/>
      <c r="B134" s="1045"/>
      <c r="C134" s="1045"/>
      <c r="D134" s="1048"/>
      <c r="E134" s="416"/>
      <c r="F134" s="1048"/>
      <c r="G134" s="960"/>
      <c r="H134" s="961"/>
      <c r="I134" s="962"/>
      <c r="J134" s="417" t="s">
        <v>179</v>
      </c>
      <c r="K134" s="416"/>
      <c r="L134" s="418" t="s">
        <v>33</v>
      </c>
      <c r="M134" s="466">
        <v>43</v>
      </c>
    </row>
    <row r="135" spans="1:13" ht="46.5" thickTop="1" thickBot="1" x14ac:dyDescent="0.3">
      <c r="A135" s="963">
        <f>A129+1</f>
        <v>30</v>
      </c>
      <c r="B135" s="392" t="s">
        <v>24</v>
      </c>
      <c r="C135" s="392" t="s">
        <v>25</v>
      </c>
      <c r="D135" s="392" t="s">
        <v>26</v>
      </c>
      <c r="E135" s="854" t="s">
        <v>27</v>
      </c>
      <c r="F135" s="854"/>
      <c r="G135" s="863" t="s">
        <v>18</v>
      </c>
      <c r="H135" s="864"/>
      <c r="I135" s="865"/>
      <c r="J135" s="393" t="s">
        <v>44</v>
      </c>
      <c r="K135" s="394"/>
      <c r="L135" s="394"/>
      <c r="M135" s="469"/>
    </row>
    <row r="136" spans="1:13" ht="23.25" thickBot="1" x14ac:dyDescent="0.3">
      <c r="A136" s="964"/>
      <c r="B136" s="383" t="s">
        <v>180</v>
      </c>
      <c r="C136" s="383" t="s">
        <v>181</v>
      </c>
      <c r="D136" s="30">
        <v>43394</v>
      </c>
      <c r="E136" s="383"/>
      <c r="F136" s="383" t="s">
        <v>182</v>
      </c>
      <c r="G136" s="920" t="s">
        <v>183</v>
      </c>
      <c r="H136" s="921"/>
      <c r="I136" s="922"/>
      <c r="J136" s="158" t="s">
        <v>32</v>
      </c>
      <c r="K136" s="158"/>
      <c r="L136" s="158"/>
      <c r="M136" s="421" t="s">
        <v>184</v>
      </c>
    </row>
    <row r="137" spans="1:13" ht="45.75" thickBot="1" x14ac:dyDescent="0.3">
      <c r="A137" s="964"/>
      <c r="B137" s="391" t="s">
        <v>34</v>
      </c>
      <c r="C137" s="391" t="s">
        <v>35</v>
      </c>
      <c r="D137" s="391" t="s">
        <v>36</v>
      </c>
      <c r="E137" s="932" t="s">
        <v>37</v>
      </c>
      <c r="F137" s="933"/>
      <c r="G137" s="920"/>
      <c r="H137" s="921"/>
      <c r="I137" s="922"/>
      <c r="J137" s="386" t="s">
        <v>185</v>
      </c>
      <c r="K137" s="387"/>
      <c r="L137" s="419" t="s">
        <v>33</v>
      </c>
      <c r="M137" s="420">
        <v>40</v>
      </c>
    </row>
    <row r="138" spans="1:13" ht="23.25" thickBot="1" x14ac:dyDescent="0.3">
      <c r="A138" s="965"/>
      <c r="B138" s="384" t="s">
        <v>186</v>
      </c>
      <c r="C138" s="384" t="s">
        <v>187</v>
      </c>
      <c r="D138" s="162">
        <v>43399</v>
      </c>
      <c r="E138" s="385" t="s">
        <v>41</v>
      </c>
      <c r="F138" s="72" t="s">
        <v>188</v>
      </c>
      <c r="G138" s="869"/>
      <c r="H138" s="870"/>
      <c r="I138" s="871"/>
      <c r="J138" s="386" t="s">
        <v>189</v>
      </c>
      <c r="K138" s="387"/>
      <c r="L138" s="419" t="s">
        <v>33</v>
      </c>
      <c r="M138" s="420">
        <v>25</v>
      </c>
    </row>
    <row r="139" spans="1:13" ht="46.5" thickTop="1" thickBot="1" x14ac:dyDescent="0.3">
      <c r="A139" s="963">
        <f>A135+1</f>
        <v>31</v>
      </c>
      <c r="B139" s="392" t="s">
        <v>24</v>
      </c>
      <c r="C139" s="392" t="s">
        <v>25</v>
      </c>
      <c r="D139" s="392" t="s">
        <v>26</v>
      </c>
      <c r="E139" s="855" t="s">
        <v>27</v>
      </c>
      <c r="F139" s="1034"/>
      <c r="G139" s="855" t="s">
        <v>18</v>
      </c>
      <c r="H139" s="1035"/>
      <c r="I139" s="395"/>
      <c r="J139" s="393" t="s">
        <v>44</v>
      </c>
      <c r="K139" s="394"/>
      <c r="L139" s="394"/>
      <c r="M139" s="469"/>
    </row>
    <row r="140" spans="1:13" ht="23.25" thickBot="1" x14ac:dyDescent="0.3">
      <c r="A140" s="964"/>
      <c r="B140" s="383" t="s">
        <v>180</v>
      </c>
      <c r="C140" s="383" t="s">
        <v>190</v>
      </c>
      <c r="D140" s="30">
        <v>43769</v>
      </c>
      <c r="E140" s="383"/>
      <c r="F140" s="383" t="s">
        <v>191</v>
      </c>
      <c r="G140" s="920" t="s">
        <v>192</v>
      </c>
      <c r="H140" s="921"/>
      <c r="I140" s="922"/>
      <c r="J140" s="16" t="s">
        <v>32</v>
      </c>
      <c r="K140" s="158"/>
      <c r="L140" s="158"/>
      <c r="M140" s="421" t="s">
        <v>184</v>
      </c>
    </row>
    <row r="141" spans="1:13" ht="45.75" thickBot="1" x14ac:dyDescent="0.3">
      <c r="A141" s="964"/>
      <c r="B141" s="391" t="s">
        <v>34</v>
      </c>
      <c r="C141" s="391" t="s">
        <v>35</v>
      </c>
      <c r="D141" s="391" t="s">
        <v>36</v>
      </c>
      <c r="E141" s="932" t="s">
        <v>37</v>
      </c>
      <c r="F141" s="933"/>
      <c r="G141" s="860"/>
      <c r="H141" s="861"/>
      <c r="I141" s="862"/>
      <c r="J141" s="20" t="s">
        <v>38</v>
      </c>
      <c r="K141" s="387"/>
      <c r="L141" s="422" t="s">
        <v>33</v>
      </c>
      <c r="M141" s="423">
        <v>667</v>
      </c>
    </row>
    <row r="142" spans="1:13" ht="23.25" thickBot="1" x14ac:dyDescent="0.3">
      <c r="A142" s="965"/>
      <c r="B142" s="384" t="s">
        <v>186</v>
      </c>
      <c r="C142" s="37" t="s">
        <v>193</v>
      </c>
      <c r="D142" s="162">
        <v>43771</v>
      </c>
      <c r="E142" s="385" t="s">
        <v>41</v>
      </c>
      <c r="F142" s="41" t="s">
        <v>194</v>
      </c>
      <c r="G142" s="960"/>
      <c r="H142" s="961"/>
      <c r="I142" s="962"/>
      <c r="J142" s="24" t="s">
        <v>43</v>
      </c>
      <c r="K142" s="389"/>
      <c r="L142" s="424" t="s">
        <v>33</v>
      </c>
      <c r="M142" s="425">
        <v>40</v>
      </c>
    </row>
    <row r="143" spans="1:13" ht="46.5" thickTop="1" thickBot="1" x14ac:dyDescent="0.3">
      <c r="A143" s="963">
        <f>A139+1</f>
        <v>32</v>
      </c>
      <c r="B143" s="392" t="s">
        <v>24</v>
      </c>
      <c r="C143" s="392" t="s">
        <v>25</v>
      </c>
      <c r="D143" s="392" t="s">
        <v>26</v>
      </c>
      <c r="E143" s="854" t="s">
        <v>27</v>
      </c>
      <c r="F143" s="854"/>
      <c r="G143" s="854" t="s">
        <v>18</v>
      </c>
      <c r="H143" s="855"/>
      <c r="I143" s="395"/>
      <c r="J143" s="393" t="s">
        <v>44</v>
      </c>
      <c r="K143" s="394"/>
      <c r="L143" s="394"/>
      <c r="M143" s="469"/>
    </row>
    <row r="144" spans="1:13" ht="23.25" thickBot="1" x14ac:dyDescent="0.3">
      <c r="A144" s="964"/>
      <c r="B144" s="383" t="s">
        <v>180</v>
      </c>
      <c r="C144" s="383" t="s">
        <v>195</v>
      </c>
      <c r="D144" s="30">
        <v>42685</v>
      </c>
      <c r="E144" s="383"/>
      <c r="F144" s="383" t="s">
        <v>196</v>
      </c>
      <c r="G144" s="920" t="s">
        <v>197</v>
      </c>
      <c r="H144" s="1032"/>
      <c r="I144" s="1033"/>
      <c r="J144" s="158" t="s">
        <v>32</v>
      </c>
      <c r="K144" s="158"/>
      <c r="L144" s="426" t="s">
        <v>33</v>
      </c>
      <c r="M144" s="599">
        <v>902</v>
      </c>
    </row>
    <row r="145" spans="1:13" ht="45.75" thickBot="1" x14ac:dyDescent="0.3">
      <c r="A145" s="964"/>
      <c r="B145" s="391" t="s">
        <v>34</v>
      </c>
      <c r="C145" s="391" t="s">
        <v>35</v>
      </c>
      <c r="D145" s="391" t="s">
        <v>36</v>
      </c>
      <c r="E145" s="859" t="s">
        <v>37</v>
      </c>
      <c r="F145" s="859"/>
      <c r="G145" s="860"/>
      <c r="H145" s="861"/>
      <c r="I145" s="862"/>
      <c r="J145" s="386" t="s">
        <v>198</v>
      </c>
      <c r="K145" s="387"/>
      <c r="L145" s="419" t="s">
        <v>33</v>
      </c>
      <c r="M145" s="420">
        <v>1380</v>
      </c>
    </row>
    <row r="146" spans="1:13" ht="23.25" thickBot="1" x14ac:dyDescent="0.3">
      <c r="A146" s="965"/>
      <c r="B146" s="384" t="s">
        <v>186</v>
      </c>
      <c r="C146" s="384" t="s">
        <v>197</v>
      </c>
      <c r="D146" s="162">
        <v>42688</v>
      </c>
      <c r="E146" s="385" t="s">
        <v>41</v>
      </c>
      <c r="F146" s="153" t="s">
        <v>199</v>
      </c>
      <c r="G146" s="960"/>
      <c r="H146" s="961"/>
      <c r="I146" s="962"/>
      <c r="J146" s="386" t="s">
        <v>43</v>
      </c>
      <c r="K146" s="387"/>
      <c r="L146" s="419" t="s">
        <v>33</v>
      </c>
      <c r="M146" s="420">
        <v>150</v>
      </c>
    </row>
    <row r="147" spans="1:13" ht="46.5" thickTop="1" thickBot="1" x14ac:dyDescent="0.3">
      <c r="A147" s="963">
        <f>A143+1</f>
        <v>33</v>
      </c>
      <c r="B147" s="392" t="s">
        <v>24</v>
      </c>
      <c r="C147" s="392" t="s">
        <v>25</v>
      </c>
      <c r="D147" s="392" t="s">
        <v>26</v>
      </c>
      <c r="E147" s="854" t="s">
        <v>27</v>
      </c>
      <c r="F147" s="854"/>
      <c r="G147" s="854" t="s">
        <v>18</v>
      </c>
      <c r="H147" s="855"/>
      <c r="I147" s="395"/>
      <c r="J147" s="393" t="s">
        <v>44</v>
      </c>
      <c r="K147" s="394"/>
      <c r="L147" s="394"/>
      <c r="M147" s="469"/>
    </row>
    <row r="148" spans="1:13" ht="23.25" thickBot="1" x14ac:dyDescent="0.3">
      <c r="A148" s="964"/>
      <c r="B148" s="383" t="s">
        <v>180</v>
      </c>
      <c r="C148" s="383" t="s">
        <v>200</v>
      </c>
      <c r="D148" s="30">
        <v>43808</v>
      </c>
      <c r="E148" s="383"/>
      <c r="F148" s="383" t="s">
        <v>201</v>
      </c>
      <c r="G148" s="920" t="s">
        <v>202</v>
      </c>
      <c r="H148" s="921"/>
      <c r="I148" s="922"/>
      <c r="J148" s="158" t="s">
        <v>32</v>
      </c>
      <c r="K148" s="158"/>
      <c r="L148" s="158"/>
      <c r="M148" s="421" t="s">
        <v>184</v>
      </c>
    </row>
    <row r="149" spans="1:13" ht="45.75" thickBot="1" x14ac:dyDescent="0.3">
      <c r="A149" s="964"/>
      <c r="B149" s="391" t="s">
        <v>34</v>
      </c>
      <c r="C149" s="391" t="s">
        <v>35</v>
      </c>
      <c r="D149" s="391" t="s">
        <v>36</v>
      </c>
      <c r="E149" s="859" t="s">
        <v>37</v>
      </c>
      <c r="F149" s="859"/>
      <c r="G149" s="920"/>
      <c r="H149" s="921"/>
      <c r="I149" s="922"/>
      <c r="J149" s="386" t="s">
        <v>203</v>
      </c>
      <c r="K149" s="387"/>
      <c r="L149" s="427" t="s">
        <v>33</v>
      </c>
      <c r="M149" s="420">
        <v>423.8</v>
      </c>
    </row>
    <row r="150" spans="1:13" ht="23.25" thickBot="1" x14ac:dyDescent="0.3">
      <c r="A150" s="965"/>
      <c r="B150" s="384" t="s">
        <v>186</v>
      </c>
      <c r="C150" s="384" t="s">
        <v>204</v>
      </c>
      <c r="D150" s="162">
        <v>43810</v>
      </c>
      <c r="E150" s="385" t="s">
        <v>41</v>
      </c>
      <c r="F150" s="153" t="s">
        <v>205</v>
      </c>
      <c r="G150" s="960"/>
      <c r="H150" s="961"/>
      <c r="I150" s="962"/>
      <c r="J150" s="386" t="s">
        <v>43</v>
      </c>
      <c r="K150" s="387"/>
      <c r="L150" s="419" t="s">
        <v>33</v>
      </c>
      <c r="M150" s="420">
        <v>10</v>
      </c>
    </row>
    <row r="151" spans="1:13" ht="46.5" thickTop="1" thickBot="1" x14ac:dyDescent="0.3">
      <c r="A151" s="963">
        <f>A147+1</f>
        <v>34</v>
      </c>
      <c r="B151" s="392" t="s">
        <v>24</v>
      </c>
      <c r="C151" s="392" t="s">
        <v>25</v>
      </c>
      <c r="D151" s="392" t="s">
        <v>26</v>
      </c>
      <c r="E151" s="854" t="s">
        <v>27</v>
      </c>
      <c r="F151" s="854"/>
      <c r="G151" s="854" t="s">
        <v>18</v>
      </c>
      <c r="H151" s="855"/>
      <c r="I151" s="395"/>
      <c r="J151" s="393" t="s">
        <v>44</v>
      </c>
      <c r="K151" s="394"/>
      <c r="L151" s="394"/>
      <c r="M151" s="469"/>
    </row>
    <row r="152" spans="1:13" ht="23.25" thickBot="1" x14ac:dyDescent="0.3">
      <c r="A152" s="964"/>
      <c r="B152" s="383" t="s">
        <v>206</v>
      </c>
      <c r="C152" s="383" t="s">
        <v>207</v>
      </c>
      <c r="D152" s="30">
        <v>43494</v>
      </c>
      <c r="E152" s="383"/>
      <c r="F152" s="383" t="s">
        <v>208</v>
      </c>
      <c r="G152" s="920" t="s">
        <v>204</v>
      </c>
      <c r="H152" s="1032"/>
      <c r="I152" s="1033"/>
      <c r="J152" s="158" t="s">
        <v>32</v>
      </c>
      <c r="K152" s="158"/>
      <c r="L152" s="158"/>
      <c r="M152" s="421" t="s">
        <v>184</v>
      </c>
    </row>
    <row r="153" spans="1:13" ht="45.75" thickBot="1" x14ac:dyDescent="0.3">
      <c r="A153" s="964"/>
      <c r="B153" s="391" t="s">
        <v>34</v>
      </c>
      <c r="C153" s="391" t="s">
        <v>35</v>
      </c>
      <c r="D153" s="391" t="s">
        <v>36</v>
      </c>
      <c r="E153" s="859" t="s">
        <v>37</v>
      </c>
      <c r="F153" s="859"/>
      <c r="G153" s="860"/>
      <c r="H153" s="861"/>
      <c r="I153" s="862"/>
      <c r="J153" s="386" t="s">
        <v>198</v>
      </c>
      <c r="K153" s="387"/>
      <c r="L153" s="427" t="s">
        <v>33</v>
      </c>
      <c r="M153" s="420">
        <v>24</v>
      </c>
    </row>
    <row r="154" spans="1:13" ht="23.25" thickBot="1" x14ac:dyDescent="0.3">
      <c r="A154" s="965"/>
      <c r="B154" s="384" t="s">
        <v>209</v>
      </c>
      <c r="C154" s="384" t="s">
        <v>210</v>
      </c>
      <c r="D154" s="162">
        <v>43495</v>
      </c>
      <c r="E154" s="385" t="s">
        <v>41</v>
      </c>
      <c r="F154" s="153" t="s">
        <v>211</v>
      </c>
      <c r="G154" s="960"/>
      <c r="H154" s="961"/>
      <c r="I154" s="962"/>
      <c r="J154" s="386" t="s">
        <v>43</v>
      </c>
      <c r="K154" s="387"/>
      <c r="L154" s="419" t="s">
        <v>33</v>
      </c>
      <c r="M154" s="420">
        <v>205</v>
      </c>
    </row>
    <row r="155" spans="1:13" ht="46.5" thickTop="1" thickBot="1" x14ac:dyDescent="0.3">
      <c r="A155" s="963">
        <f>A151+1</f>
        <v>35</v>
      </c>
      <c r="B155" s="392" t="s">
        <v>24</v>
      </c>
      <c r="C155" s="392" t="s">
        <v>25</v>
      </c>
      <c r="D155" s="392" t="s">
        <v>26</v>
      </c>
      <c r="E155" s="854" t="s">
        <v>27</v>
      </c>
      <c r="F155" s="854"/>
      <c r="G155" s="863" t="s">
        <v>18</v>
      </c>
      <c r="H155" s="864"/>
      <c r="I155" s="865"/>
      <c r="J155" s="393" t="s">
        <v>44</v>
      </c>
      <c r="K155" s="394"/>
      <c r="L155" s="394"/>
      <c r="M155" s="469"/>
    </row>
    <row r="156" spans="1:13" ht="23.25" thickBot="1" x14ac:dyDescent="0.3">
      <c r="A156" s="964"/>
      <c r="B156" s="383" t="s">
        <v>212</v>
      </c>
      <c r="C156" s="383" t="s">
        <v>213</v>
      </c>
      <c r="D156" s="30">
        <v>43510</v>
      </c>
      <c r="E156" s="383"/>
      <c r="F156" s="383" t="s">
        <v>214</v>
      </c>
      <c r="G156" s="920" t="s">
        <v>215</v>
      </c>
      <c r="H156" s="921"/>
      <c r="I156" s="922"/>
      <c r="J156" s="158" t="s">
        <v>32</v>
      </c>
      <c r="K156" s="426"/>
      <c r="L156" s="426" t="s">
        <v>33</v>
      </c>
      <c r="M156" s="600">
        <v>375</v>
      </c>
    </row>
    <row r="157" spans="1:13" ht="45.75" thickBot="1" x14ac:dyDescent="0.3">
      <c r="A157" s="964"/>
      <c r="B157" s="391" t="s">
        <v>34</v>
      </c>
      <c r="C157" s="391" t="s">
        <v>35</v>
      </c>
      <c r="D157" s="391" t="s">
        <v>36</v>
      </c>
      <c r="E157" s="932" t="s">
        <v>37</v>
      </c>
      <c r="F157" s="933"/>
      <c r="G157" s="860"/>
      <c r="H157" s="861"/>
      <c r="I157" s="862"/>
      <c r="J157" s="386" t="s">
        <v>216</v>
      </c>
      <c r="K157" s="419" t="s">
        <v>33</v>
      </c>
      <c r="L157" s="419" t="s">
        <v>33</v>
      </c>
      <c r="M157" s="428">
        <f>30+200</f>
        <v>230</v>
      </c>
    </row>
    <row r="158" spans="1:13" ht="23.25" thickBot="1" x14ac:dyDescent="0.3">
      <c r="A158" s="965"/>
      <c r="B158" s="384" t="s">
        <v>217</v>
      </c>
      <c r="C158" s="384" t="s">
        <v>215</v>
      </c>
      <c r="D158" s="162">
        <v>43513</v>
      </c>
      <c r="E158" s="385" t="s">
        <v>41</v>
      </c>
      <c r="F158" s="72" t="s">
        <v>218</v>
      </c>
      <c r="G158" s="869"/>
      <c r="H158" s="870"/>
      <c r="I158" s="871"/>
      <c r="J158" s="386" t="s">
        <v>43</v>
      </c>
      <c r="K158" s="419" t="s">
        <v>33</v>
      </c>
      <c r="L158" s="419"/>
      <c r="M158" s="428">
        <v>190</v>
      </c>
    </row>
    <row r="159" spans="1:13" ht="46.5" thickTop="1" thickBot="1" x14ac:dyDescent="0.3">
      <c r="A159" s="963">
        <f>A155+1</f>
        <v>36</v>
      </c>
      <c r="B159" s="392" t="s">
        <v>24</v>
      </c>
      <c r="C159" s="392" t="s">
        <v>25</v>
      </c>
      <c r="D159" s="392" t="s">
        <v>26</v>
      </c>
      <c r="E159" s="855" t="s">
        <v>27</v>
      </c>
      <c r="F159" s="1034"/>
      <c r="G159" s="855" t="s">
        <v>18</v>
      </c>
      <c r="H159" s="1035"/>
      <c r="I159" s="395"/>
      <c r="J159" s="393" t="s">
        <v>44</v>
      </c>
      <c r="K159" s="394"/>
      <c r="L159" s="394"/>
      <c r="M159" s="429"/>
    </row>
    <row r="160" spans="1:13" ht="45.75" thickBot="1" x14ac:dyDescent="0.3">
      <c r="A160" s="964"/>
      <c r="B160" s="383" t="s">
        <v>219</v>
      </c>
      <c r="C160" s="383" t="s">
        <v>220</v>
      </c>
      <c r="D160" s="30">
        <v>43510</v>
      </c>
      <c r="E160" s="383"/>
      <c r="F160" s="383" t="s">
        <v>214</v>
      </c>
      <c r="G160" s="920" t="s">
        <v>215</v>
      </c>
      <c r="H160" s="921"/>
      <c r="I160" s="922"/>
      <c r="J160" s="158" t="s">
        <v>32</v>
      </c>
      <c r="K160" s="158"/>
      <c r="L160" s="426" t="s">
        <v>33</v>
      </c>
      <c r="M160" s="430">
        <v>435.69</v>
      </c>
    </row>
    <row r="161" spans="1:13" ht="45.75" thickBot="1" x14ac:dyDescent="0.3">
      <c r="A161" s="964"/>
      <c r="B161" s="391" t="s">
        <v>34</v>
      </c>
      <c r="C161" s="391" t="s">
        <v>35</v>
      </c>
      <c r="D161" s="391" t="s">
        <v>36</v>
      </c>
      <c r="E161" s="932" t="s">
        <v>37</v>
      </c>
      <c r="F161" s="933"/>
      <c r="G161" s="860"/>
      <c r="H161" s="861"/>
      <c r="I161" s="862"/>
      <c r="J161" s="386" t="s">
        <v>216</v>
      </c>
      <c r="K161" s="387"/>
      <c r="L161" s="419" t="s">
        <v>33</v>
      </c>
      <c r="M161" s="431">
        <v>151</v>
      </c>
    </row>
    <row r="162" spans="1:13" ht="23.25" thickBot="1" x14ac:dyDescent="0.3">
      <c r="A162" s="965"/>
      <c r="B162" s="37" t="s">
        <v>221</v>
      </c>
      <c r="C162" s="37" t="s">
        <v>215</v>
      </c>
      <c r="D162" s="162">
        <v>43513</v>
      </c>
      <c r="E162" s="385" t="s">
        <v>41</v>
      </c>
      <c r="F162" s="72" t="s">
        <v>218</v>
      </c>
      <c r="G162" s="960"/>
      <c r="H162" s="961"/>
      <c r="I162" s="962"/>
      <c r="J162" s="386" t="s">
        <v>43</v>
      </c>
      <c r="K162" s="389"/>
      <c r="L162" s="432" t="s">
        <v>33</v>
      </c>
      <c r="M162" s="433">
        <v>143</v>
      </c>
    </row>
    <row r="163" spans="1:13" ht="46.5" thickTop="1" thickBot="1" x14ac:dyDescent="0.3">
      <c r="A163" s="963">
        <f>A159+1</f>
        <v>37</v>
      </c>
      <c r="B163" s="392" t="s">
        <v>24</v>
      </c>
      <c r="C163" s="392" t="s">
        <v>25</v>
      </c>
      <c r="D163" s="392" t="s">
        <v>26</v>
      </c>
      <c r="E163" s="854" t="s">
        <v>27</v>
      </c>
      <c r="F163" s="854"/>
      <c r="G163" s="854" t="s">
        <v>18</v>
      </c>
      <c r="H163" s="855"/>
      <c r="I163" s="395"/>
      <c r="J163" s="393" t="s">
        <v>44</v>
      </c>
      <c r="K163" s="394"/>
      <c r="L163" s="434"/>
      <c r="M163" s="429"/>
    </row>
    <row r="164" spans="1:13" ht="23.25" thickBot="1" x14ac:dyDescent="0.3">
      <c r="A164" s="964"/>
      <c r="B164" s="383" t="s">
        <v>222</v>
      </c>
      <c r="C164" s="383" t="s">
        <v>213</v>
      </c>
      <c r="D164" s="30">
        <v>43510</v>
      </c>
      <c r="E164" s="383"/>
      <c r="F164" s="383" t="s">
        <v>214</v>
      </c>
      <c r="G164" s="920" t="s">
        <v>215</v>
      </c>
      <c r="H164" s="921"/>
      <c r="I164" s="922"/>
      <c r="J164" s="158" t="s">
        <v>32</v>
      </c>
      <c r="K164" s="158"/>
      <c r="L164" s="426" t="s">
        <v>33</v>
      </c>
      <c r="M164" s="435">
        <v>560.25</v>
      </c>
    </row>
    <row r="165" spans="1:13" ht="45.75" thickBot="1" x14ac:dyDescent="0.3">
      <c r="A165" s="964"/>
      <c r="B165" s="391" t="s">
        <v>34</v>
      </c>
      <c r="C165" s="391" t="s">
        <v>35</v>
      </c>
      <c r="D165" s="391" t="s">
        <v>36</v>
      </c>
      <c r="E165" s="859" t="s">
        <v>37</v>
      </c>
      <c r="F165" s="859"/>
      <c r="G165" s="860"/>
      <c r="H165" s="861"/>
      <c r="I165" s="862"/>
      <c r="J165" s="386" t="s">
        <v>216</v>
      </c>
      <c r="K165" s="387"/>
      <c r="L165" s="419" t="s">
        <v>33</v>
      </c>
      <c r="M165" s="436">
        <v>301</v>
      </c>
    </row>
    <row r="166" spans="1:13" ht="23.25" thickBot="1" x14ac:dyDescent="0.3">
      <c r="A166" s="965"/>
      <c r="B166" s="37" t="s">
        <v>217</v>
      </c>
      <c r="C166" s="37" t="s">
        <v>215</v>
      </c>
      <c r="D166" s="162">
        <v>43513</v>
      </c>
      <c r="E166" s="385" t="s">
        <v>41</v>
      </c>
      <c r="F166" s="72" t="s">
        <v>223</v>
      </c>
      <c r="G166" s="960"/>
      <c r="H166" s="961"/>
      <c r="I166" s="962"/>
      <c r="J166" s="386" t="s">
        <v>43</v>
      </c>
      <c r="K166" s="389"/>
      <c r="L166" s="432" t="s">
        <v>33</v>
      </c>
      <c r="M166" s="437">
        <v>80</v>
      </c>
    </row>
    <row r="167" spans="1:13" ht="46.5" thickTop="1" thickBot="1" x14ac:dyDescent="0.3">
      <c r="A167" s="963">
        <f>A163+1</f>
        <v>38</v>
      </c>
      <c r="B167" s="26" t="s">
        <v>24</v>
      </c>
      <c r="C167" s="26" t="s">
        <v>25</v>
      </c>
      <c r="D167" s="26" t="s">
        <v>26</v>
      </c>
      <c r="E167" s="854" t="s">
        <v>27</v>
      </c>
      <c r="F167" s="854"/>
      <c r="G167" s="854" t="s">
        <v>18</v>
      </c>
      <c r="H167" s="855"/>
      <c r="I167" s="10"/>
      <c r="J167" s="27" t="s">
        <v>44</v>
      </c>
      <c r="K167" s="28"/>
      <c r="L167" s="28"/>
      <c r="M167" s="469"/>
    </row>
    <row r="168" spans="1:13" ht="34.5" thickBot="1" x14ac:dyDescent="0.3">
      <c r="A168" s="964"/>
      <c r="B168" s="29" t="s">
        <v>224</v>
      </c>
      <c r="C168" s="29" t="s">
        <v>225</v>
      </c>
      <c r="D168" s="30">
        <v>43525</v>
      </c>
      <c r="E168" s="29" t="s">
        <v>226</v>
      </c>
      <c r="F168" s="29"/>
      <c r="G168" s="920" t="s">
        <v>227</v>
      </c>
      <c r="H168" s="1032"/>
      <c r="I168" s="1033"/>
      <c r="J168" s="31" t="s">
        <v>228</v>
      </c>
      <c r="K168" s="31" t="s">
        <v>9</v>
      </c>
      <c r="L168" s="31"/>
      <c r="M168" s="599">
        <v>500</v>
      </c>
    </row>
    <row r="169" spans="1:13" ht="45.75" thickBot="1" x14ac:dyDescent="0.3">
      <c r="A169" s="964"/>
      <c r="B169" s="32" t="s">
        <v>34</v>
      </c>
      <c r="C169" s="32" t="s">
        <v>35</v>
      </c>
      <c r="D169" s="32" t="s">
        <v>36</v>
      </c>
      <c r="E169" s="859" t="s">
        <v>37</v>
      </c>
      <c r="F169" s="859"/>
      <c r="G169" s="860"/>
      <c r="H169" s="861"/>
      <c r="I169" s="862"/>
      <c r="J169" s="34" t="s">
        <v>59</v>
      </c>
      <c r="K169" s="35"/>
      <c r="L169" s="35" t="s">
        <v>9</v>
      </c>
      <c r="M169" s="420">
        <v>1800</v>
      </c>
    </row>
    <row r="170" spans="1:13" ht="45.75" thickBot="1" x14ac:dyDescent="0.3">
      <c r="A170" s="965"/>
      <c r="B170" s="36" t="s">
        <v>1383</v>
      </c>
      <c r="C170" s="36" t="s">
        <v>1384</v>
      </c>
      <c r="D170" s="821">
        <v>43532</v>
      </c>
      <c r="E170" s="38" t="s">
        <v>1385</v>
      </c>
      <c r="F170" s="39"/>
      <c r="G170" s="960"/>
      <c r="H170" s="961"/>
      <c r="I170" s="962"/>
      <c r="J170" s="34" t="s">
        <v>46</v>
      </c>
      <c r="K170" s="35"/>
      <c r="L170" s="35"/>
      <c r="M170" s="470"/>
    </row>
    <row r="171" spans="1:13" ht="46.5" thickTop="1" thickBot="1" x14ac:dyDescent="0.3">
      <c r="A171" s="963">
        <f>A167+1</f>
        <v>39</v>
      </c>
      <c r="B171" s="452" t="s">
        <v>24</v>
      </c>
      <c r="C171" s="452" t="s">
        <v>25</v>
      </c>
      <c r="D171" s="452" t="s">
        <v>26</v>
      </c>
      <c r="E171" s="854" t="s">
        <v>27</v>
      </c>
      <c r="F171" s="854"/>
      <c r="G171" s="863" t="s">
        <v>18</v>
      </c>
      <c r="H171" s="864"/>
      <c r="I171" s="865"/>
      <c r="J171" s="453" t="s">
        <v>44</v>
      </c>
      <c r="K171" s="454"/>
      <c r="L171" s="454"/>
      <c r="M171" s="469"/>
    </row>
    <row r="172" spans="1:13" ht="34.5" thickBot="1" x14ac:dyDescent="0.3">
      <c r="A172" s="964"/>
      <c r="B172" s="455" t="s">
        <v>229</v>
      </c>
      <c r="C172" s="455" t="s">
        <v>230</v>
      </c>
      <c r="D172" s="456">
        <v>43509</v>
      </c>
      <c r="E172" s="455"/>
      <c r="F172" s="455" t="s">
        <v>231</v>
      </c>
      <c r="G172" s="920" t="s">
        <v>232</v>
      </c>
      <c r="H172" s="921"/>
      <c r="I172" s="922"/>
      <c r="J172" s="457" t="s">
        <v>43</v>
      </c>
      <c r="K172" s="457"/>
      <c r="L172" s="457" t="s">
        <v>33</v>
      </c>
      <c r="M172" s="479">
        <v>500</v>
      </c>
    </row>
    <row r="173" spans="1:13" ht="45.75" thickBot="1" x14ac:dyDescent="0.3">
      <c r="A173" s="964"/>
      <c r="B173" s="458" t="s">
        <v>34</v>
      </c>
      <c r="C173" s="458" t="s">
        <v>35</v>
      </c>
      <c r="D173" s="458" t="s">
        <v>36</v>
      </c>
      <c r="E173" s="932" t="s">
        <v>37</v>
      </c>
      <c r="F173" s="933"/>
      <c r="G173" s="860" t="s">
        <v>233</v>
      </c>
      <c r="H173" s="861"/>
      <c r="I173" s="862"/>
      <c r="J173" s="459" t="s">
        <v>45</v>
      </c>
      <c r="K173" s="460"/>
      <c r="L173" s="460"/>
      <c r="M173" s="470"/>
    </row>
    <row r="174" spans="1:13" ht="90.75" thickBot="1" x14ac:dyDescent="0.3">
      <c r="A174" s="965"/>
      <c r="B174" s="462" t="s">
        <v>234</v>
      </c>
      <c r="C174" s="462" t="s">
        <v>232</v>
      </c>
      <c r="D174" s="478">
        <v>43510</v>
      </c>
      <c r="E174" s="390" t="s">
        <v>41</v>
      </c>
      <c r="F174" s="487" t="s">
        <v>235</v>
      </c>
      <c r="G174" s="869"/>
      <c r="H174" s="870"/>
      <c r="I174" s="871"/>
      <c r="J174" s="474" t="s">
        <v>46</v>
      </c>
      <c r="K174" s="475"/>
      <c r="L174" s="475"/>
      <c r="M174" s="489"/>
    </row>
    <row r="175" spans="1:13" ht="46.5" thickTop="1" thickBot="1" x14ac:dyDescent="0.3">
      <c r="A175" s="963">
        <f>A171+1</f>
        <v>40</v>
      </c>
      <c r="B175" s="481" t="s">
        <v>24</v>
      </c>
      <c r="C175" s="481" t="s">
        <v>25</v>
      </c>
      <c r="D175" s="481" t="s">
        <v>26</v>
      </c>
      <c r="E175" s="912" t="s">
        <v>27</v>
      </c>
      <c r="F175" s="912"/>
      <c r="G175" s="925" t="s">
        <v>18</v>
      </c>
      <c r="H175" s="925"/>
      <c r="I175" s="925"/>
      <c r="J175" s="488" t="s">
        <v>44</v>
      </c>
      <c r="K175" s="488"/>
      <c r="L175" s="488"/>
      <c r="M175" s="601"/>
    </row>
    <row r="176" spans="1:13" ht="45.75" thickBot="1" x14ac:dyDescent="0.3">
      <c r="A176" s="964"/>
      <c r="B176" s="483" t="s">
        <v>236</v>
      </c>
      <c r="C176" s="483" t="s">
        <v>237</v>
      </c>
      <c r="D176" s="484">
        <v>43395</v>
      </c>
      <c r="E176" s="483"/>
      <c r="F176" s="483" t="s">
        <v>238</v>
      </c>
      <c r="G176" s="913" t="s">
        <v>239</v>
      </c>
      <c r="H176" s="913"/>
      <c r="I176" s="913"/>
      <c r="J176" s="485" t="s">
        <v>32</v>
      </c>
      <c r="K176" s="482"/>
      <c r="L176" s="482" t="s">
        <v>33</v>
      </c>
      <c r="M176" s="602">
        <v>1682</v>
      </c>
    </row>
    <row r="177" spans="1:13" ht="45.75" thickBot="1" x14ac:dyDescent="0.3">
      <c r="A177" s="964"/>
      <c r="B177" s="486" t="s">
        <v>34</v>
      </c>
      <c r="C177" s="486" t="s">
        <v>35</v>
      </c>
      <c r="D177" s="486" t="s">
        <v>36</v>
      </c>
      <c r="E177" s="914" t="s">
        <v>37</v>
      </c>
      <c r="F177" s="914"/>
      <c r="G177" s="926"/>
      <c r="H177" s="927"/>
      <c r="I177" s="928"/>
      <c r="J177" s="485" t="s">
        <v>38</v>
      </c>
      <c r="K177" s="482"/>
      <c r="L177" s="482" t="s">
        <v>33</v>
      </c>
      <c r="M177" s="602">
        <v>583</v>
      </c>
    </row>
    <row r="178" spans="1:13" ht="45.75" thickBot="1" x14ac:dyDescent="0.3">
      <c r="A178" s="965"/>
      <c r="B178" s="432" t="s">
        <v>240</v>
      </c>
      <c r="C178" s="432" t="s">
        <v>241</v>
      </c>
      <c r="D178" s="490">
        <v>43399</v>
      </c>
      <c r="E178" s="432"/>
      <c r="F178" s="490" t="s">
        <v>242</v>
      </c>
      <c r="G178" s="929"/>
      <c r="H178" s="930"/>
      <c r="I178" s="931"/>
      <c r="J178" s="491" t="s">
        <v>243</v>
      </c>
      <c r="K178" s="432"/>
      <c r="L178" s="432" t="s">
        <v>33</v>
      </c>
      <c r="M178" s="603">
        <v>387</v>
      </c>
    </row>
    <row r="179" spans="1:13" ht="46.5" thickTop="1" thickBot="1" x14ac:dyDescent="0.3">
      <c r="A179" s="963">
        <f>A175+1</f>
        <v>41</v>
      </c>
      <c r="B179" s="481" t="s">
        <v>24</v>
      </c>
      <c r="C179" s="481" t="s">
        <v>25</v>
      </c>
      <c r="D179" s="481" t="s">
        <v>26</v>
      </c>
      <c r="E179" s="912" t="s">
        <v>27</v>
      </c>
      <c r="F179" s="912"/>
      <c r="G179" s="917" t="s">
        <v>18</v>
      </c>
      <c r="H179" s="918"/>
      <c r="I179" s="919"/>
      <c r="J179" s="488" t="s">
        <v>44</v>
      </c>
      <c r="K179" s="488"/>
      <c r="L179" s="488"/>
      <c r="M179" s="601"/>
    </row>
    <row r="180" spans="1:13" ht="45.75" thickBot="1" x14ac:dyDescent="0.3">
      <c r="A180" s="964"/>
      <c r="B180" s="483" t="s">
        <v>244</v>
      </c>
      <c r="C180" s="483" t="s">
        <v>245</v>
      </c>
      <c r="D180" s="484">
        <v>43355</v>
      </c>
      <c r="E180" s="483"/>
      <c r="F180" s="483" t="s">
        <v>238</v>
      </c>
      <c r="G180" s="913" t="s">
        <v>239</v>
      </c>
      <c r="H180" s="913"/>
      <c r="I180" s="913"/>
      <c r="J180" s="482" t="s">
        <v>32</v>
      </c>
      <c r="K180" s="482"/>
      <c r="L180" s="482" t="s">
        <v>33</v>
      </c>
      <c r="M180" s="602">
        <v>160</v>
      </c>
    </row>
    <row r="181" spans="1:13" ht="45.75" thickBot="1" x14ac:dyDescent="0.3">
      <c r="A181" s="964"/>
      <c r="B181" s="486" t="s">
        <v>34</v>
      </c>
      <c r="C181" s="486" t="s">
        <v>35</v>
      </c>
      <c r="D181" s="486" t="s">
        <v>36</v>
      </c>
      <c r="E181" s="914" t="s">
        <v>37</v>
      </c>
      <c r="F181" s="914"/>
      <c r="G181" s="915"/>
      <c r="H181" s="915"/>
      <c r="I181" s="915"/>
      <c r="J181" s="482" t="s">
        <v>38</v>
      </c>
      <c r="K181" s="482"/>
      <c r="L181" s="482" t="s">
        <v>33</v>
      </c>
      <c r="M181" s="602">
        <v>700</v>
      </c>
    </row>
    <row r="182" spans="1:13" ht="34.5" thickBot="1" x14ac:dyDescent="0.3">
      <c r="A182" s="965"/>
      <c r="B182" s="432" t="s">
        <v>246</v>
      </c>
      <c r="C182" s="432" t="s">
        <v>241</v>
      </c>
      <c r="D182" s="490">
        <v>43358</v>
      </c>
      <c r="E182" s="432"/>
      <c r="F182" s="432" t="s">
        <v>247</v>
      </c>
      <c r="G182" s="916"/>
      <c r="H182" s="916"/>
      <c r="I182" s="916"/>
      <c r="J182" s="432" t="s">
        <v>43</v>
      </c>
      <c r="K182" s="432"/>
      <c r="L182" s="432"/>
      <c r="M182" s="604"/>
    </row>
    <row r="183" spans="1:13" ht="46.5" thickTop="1" thickBot="1" x14ac:dyDescent="0.3">
      <c r="A183" s="963">
        <f>A179+1</f>
        <v>42</v>
      </c>
      <c r="B183" s="481" t="s">
        <v>24</v>
      </c>
      <c r="C183" s="481" t="s">
        <v>25</v>
      </c>
      <c r="D183" s="481" t="s">
        <v>26</v>
      </c>
      <c r="E183" s="912" t="s">
        <v>27</v>
      </c>
      <c r="F183" s="912"/>
      <c r="G183" s="917" t="s">
        <v>18</v>
      </c>
      <c r="H183" s="918"/>
      <c r="I183" s="919"/>
      <c r="J183" s="488" t="s">
        <v>44</v>
      </c>
      <c r="K183" s="488"/>
      <c r="L183" s="488"/>
      <c r="M183" s="601"/>
    </row>
    <row r="184" spans="1:13" ht="45.75" thickBot="1" x14ac:dyDescent="0.3">
      <c r="A184" s="964"/>
      <c r="B184" s="483" t="s">
        <v>244</v>
      </c>
      <c r="C184" s="483" t="s">
        <v>248</v>
      </c>
      <c r="D184" s="484">
        <v>43529</v>
      </c>
      <c r="E184" s="483"/>
      <c r="F184" s="483" t="s">
        <v>249</v>
      </c>
      <c r="G184" s="913" t="s">
        <v>250</v>
      </c>
      <c r="H184" s="913"/>
      <c r="I184" s="913"/>
      <c r="J184" s="482" t="s">
        <v>32</v>
      </c>
      <c r="K184" s="482" t="s">
        <v>33</v>
      </c>
      <c r="L184" s="482"/>
      <c r="M184" s="605">
        <v>800</v>
      </c>
    </row>
    <row r="185" spans="1:13" ht="45.75" thickBot="1" x14ac:dyDescent="0.3">
      <c r="A185" s="964"/>
      <c r="B185" s="486" t="s">
        <v>34</v>
      </c>
      <c r="C185" s="486" t="s">
        <v>35</v>
      </c>
      <c r="D185" s="486" t="s">
        <v>36</v>
      </c>
      <c r="E185" s="914" t="s">
        <v>37</v>
      </c>
      <c r="F185" s="914"/>
      <c r="G185" s="915"/>
      <c r="H185" s="915"/>
      <c r="I185" s="915"/>
      <c r="J185" s="482" t="s">
        <v>38</v>
      </c>
      <c r="K185" s="482" t="s">
        <v>33</v>
      </c>
      <c r="L185" s="482"/>
      <c r="M185" s="605">
        <v>510</v>
      </c>
    </row>
    <row r="186" spans="1:13" ht="34.5" thickBot="1" x14ac:dyDescent="0.3">
      <c r="A186" s="965"/>
      <c r="B186" s="492" t="s">
        <v>246</v>
      </c>
      <c r="C186" s="432" t="s">
        <v>251</v>
      </c>
      <c r="D186" s="490">
        <v>43534</v>
      </c>
      <c r="E186" s="432"/>
      <c r="F186" s="432" t="s">
        <v>252</v>
      </c>
      <c r="G186" s="916"/>
      <c r="H186" s="916"/>
      <c r="I186" s="916"/>
      <c r="J186" s="432" t="s">
        <v>43</v>
      </c>
      <c r="K186" s="432" t="s">
        <v>33</v>
      </c>
      <c r="L186" s="432"/>
      <c r="M186" s="603">
        <v>125</v>
      </c>
    </row>
    <row r="187" spans="1:13" ht="46.5" thickTop="1" thickBot="1" x14ac:dyDescent="0.3">
      <c r="A187" s="963">
        <f>A183+1</f>
        <v>43</v>
      </c>
      <c r="B187" s="481" t="s">
        <v>24</v>
      </c>
      <c r="C187" s="481" t="s">
        <v>25</v>
      </c>
      <c r="D187" s="481" t="s">
        <v>26</v>
      </c>
      <c r="E187" s="912" t="s">
        <v>27</v>
      </c>
      <c r="F187" s="912"/>
      <c r="G187" s="917" t="s">
        <v>18</v>
      </c>
      <c r="H187" s="918"/>
      <c r="I187" s="919"/>
      <c r="J187" s="488" t="s">
        <v>44</v>
      </c>
      <c r="K187" s="488"/>
      <c r="L187" s="488"/>
      <c r="M187" s="601"/>
    </row>
    <row r="188" spans="1:13" ht="45.75" thickBot="1" x14ac:dyDescent="0.3">
      <c r="A188" s="964"/>
      <c r="B188" s="483" t="s">
        <v>253</v>
      </c>
      <c r="C188" s="483" t="s">
        <v>248</v>
      </c>
      <c r="D188" s="484">
        <v>43529</v>
      </c>
      <c r="E188" s="483"/>
      <c r="F188" s="483" t="s">
        <v>249</v>
      </c>
      <c r="G188" s="913" t="s">
        <v>250</v>
      </c>
      <c r="H188" s="913"/>
      <c r="I188" s="913"/>
      <c r="J188" s="482" t="s">
        <v>32</v>
      </c>
      <c r="K188" s="482"/>
      <c r="L188" s="482" t="s">
        <v>33</v>
      </c>
      <c r="M188" s="605">
        <v>640</v>
      </c>
    </row>
    <row r="189" spans="1:13" ht="45.75" thickBot="1" x14ac:dyDescent="0.3">
      <c r="A189" s="964"/>
      <c r="B189" s="486" t="s">
        <v>34</v>
      </c>
      <c r="C189" s="486" t="s">
        <v>35</v>
      </c>
      <c r="D189" s="486" t="s">
        <v>36</v>
      </c>
      <c r="E189" s="914" t="s">
        <v>37</v>
      </c>
      <c r="F189" s="914"/>
      <c r="G189" s="915"/>
      <c r="H189" s="915"/>
      <c r="I189" s="915"/>
      <c r="J189" s="482" t="s">
        <v>38</v>
      </c>
      <c r="K189" s="482"/>
      <c r="L189" s="482" t="s">
        <v>33</v>
      </c>
      <c r="M189" s="605">
        <v>500</v>
      </c>
    </row>
    <row r="190" spans="1:13" ht="45.75" thickBot="1" x14ac:dyDescent="0.3">
      <c r="A190" s="965"/>
      <c r="B190" s="492" t="s">
        <v>254</v>
      </c>
      <c r="C190" s="432" t="s">
        <v>251</v>
      </c>
      <c r="D190" s="490">
        <v>43534</v>
      </c>
      <c r="E190" s="432"/>
      <c r="F190" s="432" t="s">
        <v>252</v>
      </c>
      <c r="G190" s="916"/>
      <c r="H190" s="916"/>
      <c r="I190" s="916"/>
      <c r="J190" s="432" t="s">
        <v>43</v>
      </c>
      <c r="K190" s="432"/>
      <c r="L190" s="432"/>
      <c r="M190" s="606"/>
    </row>
    <row r="191" spans="1:13" ht="46.5" thickTop="1" thickBot="1" x14ac:dyDescent="0.3">
      <c r="A191" s="963">
        <f>A187+1</f>
        <v>44</v>
      </c>
      <c r="B191" s="481" t="s">
        <v>24</v>
      </c>
      <c r="C191" s="481" t="s">
        <v>25</v>
      </c>
      <c r="D191" s="481" t="s">
        <v>26</v>
      </c>
      <c r="E191" s="912" t="s">
        <v>27</v>
      </c>
      <c r="F191" s="912"/>
      <c r="G191" s="917" t="s">
        <v>18</v>
      </c>
      <c r="H191" s="918"/>
      <c r="I191" s="919"/>
      <c r="J191" s="488" t="s">
        <v>44</v>
      </c>
      <c r="K191" s="488"/>
      <c r="L191" s="488"/>
      <c r="M191" s="601"/>
    </row>
    <row r="192" spans="1:13" ht="45.75" thickBot="1" x14ac:dyDescent="0.3">
      <c r="A192" s="964"/>
      <c r="B192" s="483" t="s">
        <v>255</v>
      </c>
      <c r="C192" s="483" t="s">
        <v>248</v>
      </c>
      <c r="D192" s="484">
        <v>43529</v>
      </c>
      <c r="E192" s="483"/>
      <c r="F192" s="483" t="s">
        <v>249</v>
      </c>
      <c r="G192" s="913" t="s">
        <v>250</v>
      </c>
      <c r="H192" s="913"/>
      <c r="I192" s="913"/>
      <c r="J192" s="482" t="s">
        <v>32</v>
      </c>
      <c r="K192" s="482" t="s">
        <v>33</v>
      </c>
      <c r="L192" s="482"/>
      <c r="M192" s="605">
        <v>399</v>
      </c>
    </row>
    <row r="193" spans="1:13" ht="45.75" thickBot="1" x14ac:dyDescent="0.3">
      <c r="A193" s="964"/>
      <c r="B193" s="486" t="s">
        <v>34</v>
      </c>
      <c r="C193" s="486" t="s">
        <v>35</v>
      </c>
      <c r="D193" s="486" t="s">
        <v>36</v>
      </c>
      <c r="E193" s="914" t="s">
        <v>37</v>
      </c>
      <c r="F193" s="914"/>
      <c r="G193" s="915"/>
      <c r="H193" s="915"/>
      <c r="I193" s="915"/>
      <c r="J193" s="482" t="s">
        <v>256</v>
      </c>
      <c r="K193" s="482" t="s">
        <v>33</v>
      </c>
      <c r="L193" s="482"/>
      <c r="M193" s="605">
        <v>370.08</v>
      </c>
    </row>
    <row r="194" spans="1:13" ht="23.25" thickBot="1" x14ac:dyDescent="0.3">
      <c r="A194" s="965"/>
      <c r="B194" s="492" t="s">
        <v>257</v>
      </c>
      <c r="C194" s="432" t="s">
        <v>251</v>
      </c>
      <c r="D194" s="490">
        <v>43534</v>
      </c>
      <c r="E194" s="432"/>
      <c r="F194" s="432" t="s">
        <v>252</v>
      </c>
      <c r="G194" s="916"/>
      <c r="H194" s="916"/>
      <c r="I194" s="916"/>
      <c r="J194" s="432" t="s">
        <v>43</v>
      </c>
      <c r="K194" s="432" t="s">
        <v>33</v>
      </c>
      <c r="L194" s="432"/>
      <c r="M194" s="607">
        <v>231</v>
      </c>
    </row>
    <row r="195" spans="1:13" ht="46.5" thickTop="1" thickBot="1" x14ac:dyDescent="0.3">
      <c r="A195" s="963">
        <f>A191+1</f>
        <v>45</v>
      </c>
      <c r="B195" s="476" t="s">
        <v>24</v>
      </c>
      <c r="C195" s="476" t="s">
        <v>25</v>
      </c>
      <c r="D195" s="476" t="s">
        <v>26</v>
      </c>
      <c r="E195" s="952" t="s">
        <v>27</v>
      </c>
      <c r="F195" s="952"/>
      <c r="G195" s="952" t="s">
        <v>18</v>
      </c>
      <c r="H195" s="1027"/>
      <c r="I195" s="127"/>
      <c r="J195" s="468"/>
      <c r="K195" s="468"/>
      <c r="L195" s="468"/>
      <c r="M195" s="494"/>
    </row>
    <row r="196" spans="1:13" ht="57" thickBot="1" x14ac:dyDescent="0.3">
      <c r="A196" s="964"/>
      <c r="B196" s="439" t="s">
        <v>258</v>
      </c>
      <c r="C196" s="439" t="s">
        <v>259</v>
      </c>
      <c r="D196" s="440">
        <v>43407</v>
      </c>
      <c r="E196" s="441"/>
      <c r="F196" s="442" t="s">
        <v>260</v>
      </c>
      <c r="G196" s="953" t="s">
        <v>261</v>
      </c>
      <c r="H196" s="954"/>
      <c r="I196" s="955"/>
      <c r="J196" s="443" t="s">
        <v>32</v>
      </c>
      <c r="K196" s="444"/>
      <c r="L196" s="445" t="s">
        <v>33</v>
      </c>
      <c r="M196" s="471">
        <v>659.02</v>
      </c>
    </row>
    <row r="197" spans="1:13" ht="45.75" thickBot="1" x14ac:dyDescent="0.3">
      <c r="A197" s="964"/>
      <c r="B197" s="477" t="s">
        <v>34</v>
      </c>
      <c r="C197" s="477" t="s">
        <v>35</v>
      </c>
      <c r="D197" s="477" t="s">
        <v>36</v>
      </c>
      <c r="E197" s="1026" t="s">
        <v>37</v>
      </c>
      <c r="F197" s="1026"/>
      <c r="G197" s="957"/>
      <c r="H197" s="958"/>
      <c r="I197" s="959"/>
      <c r="J197" s="446" t="s">
        <v>38</v>
      </c>
      <c r="K197" s="445"/>
      <c r="L197" s="447" t="s">
        <v>33</v>
      </c>
      <c r="M197" s="472">
        <v>350</v>
      </c>
    </row>
    <row r="198" spans="1:13" ht="57" thickBot="1" x14ac:dyDescent="0.3">
      <c r="A198" s="965"/>
      <c r="B198" s="448" t="s">
        <v>262</v>
      </c>
      <c r="C198" s="448" t="s">
        <v>261</v>
      </c>
      <c r="D198" s="440">
        <v>43410</v>
      </c>
      <c r="E198" s="449" t="s">
        <v>41</v>
      </c>
      <c r="F198" s="442" t="s">
        <v>263</v>
      </c>
      <c r="G198" s="960"/>
      <c r="H198" s="961"/>
      <c r="I198" s="962"/>
      <c r="J198" s="450" t="s">
        <v>43</v>
      </c>
      <c r="K198" s="451"/>
      <c r="L198" s="451" t="s">
        <v>33</v>
      </c>
      <c r="M198" s="466">
        <v>150</v>
      </c>
    </row>
    <row r="199" spans="1:13" ht="46.5" thickTop="1" thickBot="1" x14ac:dyDescent="0.3">
      <c r="A199" s="963">
        <f>A195+1</f>
        <v>46</v>
      </c>
      <c r="B199" s="452" t="s">
        <v>24</v>
      </c>
      <c r="C199" s="452" t="s">
        <v>25</v>
      </c>
      <c r="D199" s="452" t="s">
        <v>26</v>
      </c>
      <c r="E199" s="854" t="s">
        <v>27</v>
      </c>
      <c r="F199" s="854"/>
      <c r="G199" s="863" t="s">
        <v>18</v>
      </c>
      <c r="H199" s="864"/>
      <c r="I199" s="865"/>
      <c r="J199" s="453" t="s">
        <v>44</v>
      </c>
      <c r="K199" s="454"/>
      <c r="L199" s="454"/>
      <c r="M199" s="469"/>
    </row>
    <row r="200" spans="1:13" ht="45.75" thickBot="1" x14ac:dyDescent="0.3">
      <c r="A200" s="964"/>
      <c r="B200" s="455" t="s">
        <v>258</v>
      </c>
      <c r="C200" s="455" t="s">
        <v>264</v>
      </c>
      <c r="D200" s="456">
        <v>43538</v>
      </c>
      <c r="E200" s="455"/>
      <c r="F200" s="455" t="s">
        <v>30</v>
      </c>
      <c r="G200" s="920" t="s">
        <v>261</v>
      </c>
      <c r="H200" s="921"/>
      <c r="I200" s="922"/>
      <c r="J200" s="457" t="s">
        <v>32</v>
      </c>
      <c r="K200" s="457"/>
      <c r="L200" s="457" t="s">
        <v>9</v>
      </c>
      <c r="M200" s="421">
        <v>550</v>
      </c>
    </row>
    <row r="201" spans="1:13" ht="45.75" thickBot="1" x14ac:dyDescent="0.3">
      <c r="A201" s="964"/>
      <c r="B201" s="458" t="s">
        <v>34</v>
      </c>
      <c r="C201" s="458" t="s">
        <v>35</v>
      </c>
      <c r="D201" s="458" t="s">
        <v>36</v>
      </c>
      <c r="E201" s="932" t="s">
        <v>37</v>
      </c>
      <c r="F201" s="933"/>
      <c r="G201" s="860"/>
      <c r="H201" s="861"/>
      <c r="I201" s="862"/>
      <c r="J201" s="459" t="s">
        <v>38</v>
      </c>
      <c r="K201" s="460"/>
      <c r="L201" s="460" t="s">
        <v>9</v>
      </c>
      <c r="M201" s="470">
        <v>480</v>
      </c>
    </row>
    <row r="202" spans="1:13" ht="57" thickBot="1" x14ac:dyDescent="0.3">
      <c r="A202" s="965"/>
      <c r="B202" s="461" t="s">
        <v>262</v>
      </c>
      <c r="C202" s="461" t="s">
        <v>261</v>
      </c>
      <c r="D202" s="478">
        <v>43541</v>
      </c>
      <c r="E202" s="463" t="s">
        <v>41</v>
      </c>
      <c r="F202" s="464" t="s">
        <v>265</v>
      </c>
      <c r="G202" s="869"/>
      <c r="H202" s="870"/>
      <c r="I202" s="871"/>
      <c r="J202" s="459" t="s">
        <v>43</v>
      </c>
      <c r="K202" s="460"/>
      <c r="L202" s="460" t="s">
        <v>9</v>
      </c>
      <c r="M202" s="470">
        <v>425</v>
      </c>
    </row>
    <row r="203" spans="1:13" ht="46.5" thickTop="1" thickBot="1" x14ac:dyDescent="0.3">
      <c r="A203" s="963">
        <f>A199+1</f>
        <v>47</v>
      </c>
      <c r="B203" s="452" t="s">
        <v>24</v>
      </c>
      <c r="C203" s="452" t="s">
        <v>25</v>
      </c>
      <c r="D203" s="452" t="s">
        <v>26</v>
      </c>
      <c r="E203" s="855"/>
      <c r="F203" s="1034"/>
      <c r="G203" s="855" t="s">
        <v>18</v>
      </c>
      <c r="H203" s="1035"/>
      <c r="I203" s="438"/>
      <c r="J203" s="453" t="s">
        <v>44</v>
      </c>
      <c r="K203" s="454"/>
      <c r="L203" s="454"/>
      <c r="M203" s="469"/>
    </row>
    <row r="204" spans="1:13" ht="45.75" thickBot="1" x14ac:dyDescent="0.3">
      <c r="A204" s="964"/>
      <c r="B204" s="455" t="s">
        <v>266</v>
      </c>
      <c r="C204" s="455" t="s">
        <v>267</v>
      </c>
      <c r="D204" s="456">
        <v>43552</v>
      </c>
      <c r="E204" s="455"/>
      <c r="F204" s="455" t="s">
        <v>268</v>
      </c>
      <c r="G204" s="920" t="s">
        <v>269</v>
      </c>
      <c r="H204" s="921"/>
      <c r="I204" s="922"/>
      <c r="J204" s="457" t="s">
        <v>270</v>
      </c>
      <c r="K204" s="457"/>
      <c r="L204" s="457" t="s">
        <v>9</v>
      </c>
      <c r="M204" s="479">
        <v>476</v>
      </c>
    </row>
    <row r="205" spans="1:13" ht="45.75" thickBot="1" x14ac:dyDescent="0.3">
      <c r="A205" s="964"/>
      <c r="B205" s="458" t="s">
        <v>34</v>
      </c>
      <c r="C205" s="458" t="s">
        <v>35</v>
      </c>
      <c r="D205" s="458" t="s">
        <v>36</v>
      </c>
      <c r="E205" s="932" t="s">
        <v>37</v>
      </c>
      <c r="F205" s="933"/>
      <c r="G205" s="860"/>
      <c r="H205" s="861"/>
      <c r="I205" s="862"/>
      <c r="J205" s="459" t="s">
        <v>43</v>
      </c>
      <c r="K205" s="460"/>
      <c r="L205" s="460" t="s">
        <v>9</v>
      </c>
      <c r="M205" s="480">
        <v>50</v>
      </c>
    </row>
    <row r="206" spans="1:13" ht="34.5" thickBot="1" x14ac:dyDescent="0.3">
      <c r="A206" s="965"/>
      <c r="B206" s="462" t="s">
        <v>271</v>
      </c>
      <c r="C206" s="462" t="s">
        <v>272</v>
      </c>
      <c r="D206" s="478">
        <v>43552</v>
      </c>
      <c r="E206" s="463" t="s">
        <v>41</v>
      </c>
      <c r="F206" s="473" t="s">
        <v>273</v>
      </c>
      <c r="G206" s="960"/>
      <c r="H206" s="961"/>
      <c r="I206" s="962"/>
      <c r="J206" s="474" t="s">
        <v>46</v>
      </c>
      <c r="K206" s="475"/>
      <c r="L206" s="475"/>
      <c r="M206" s="493"/>
    </row>
    <row r="207" spans="1:13" ht="46.5" thickTop="1" thickBot="1" x14ac:dyDescent="0.3">
      <c r="A207" s="963">
        <f>A203+1</f>
        <v>48</v>
      </c>
      <c r="B207" s="452" t="s">
        <v>24</v>
      </c>
      <c r="C207" s="452" t="s">
        <v>25</v>
      </c>
      <c r="D207" s="452" t="s">
        <v>26</v>
      </c>
      <c r="E207" s="854" t="s">
        <v>27</v>
      </c>
      <c r="F207" s="854"/>
      <c r="G207" s="854" t="s">
        <v>18</v>
      </c>
      <c r="H207" s="855"/>
      <c r="I207" s="438"/>
      <c r="J207" s="453" t="s">
        <v>44</v>
      </c>
      <c r="K207" s="454"/>
      <c r="L207" s="454"/>
      <c r="M207" s="469"/>
    </row>
    <row r="208" spans="1:13" ht="23.25" thickBot="1" x14ac:dyDescent="0.3">
      <c r="A208" s="964"/>
      <c r="B208" s="455" t="s">
        <v>274</v>
      </c>
      <c r="C208" s="455" t="s">
        <v>275</v>
      </c>
      <c r="D208" s="456">
        <v>43534</v>
      </c>
      <c r="E208" s="455"/>
      <c r="F208" s="455" t="s">
        <v>276</v>
      </c>
      <c r="G208" s="920" t="s">
        <v>277</v>
      </c>
      <c r="H208" s="1032"/>
      <c r="I208" s="1033"/>
      <c r="J208" s="457" t="s">
        <v>278</v>
      </c>
      <c r="K208" s="457"/>
      <c r="L208" s="457" t="s">
        <v>9</v>
      </c>
      <c r="M208" s="479">
        <v>399</v>
      </c>
    </row>
    <row r="209" spans="1:13" ht="45.75" thickBot="1" x14ac:dyDescent="0.3">
      <c r="A209" s="964"/>
      <c r="B209" s="458" t="s">
        <v>34</v>
      </c>
      <c r="C209" s="458" t="s">
        <v>35</v>
      </c>
      <c r="D209" s="458" t="s">
        <v>36</v>
      </c>
      <c r="E209" s="859" t="s">
        <v>37</v>
      </c>
      <c r="F209" s="859"/>
      <c r="G209" s="860"/>
      <c r="H209" s="861"/>
      <c r="I209" s="862"/>
      <c r="J209" s="459" t="s">
        <v>279</v>
      </c>
      <c r="K209" s="460"/>
      <c r="L209" s="460"/>
      <c r="M209" s="56">
        <v>1200</v>
      </c>
    </row>
    <row r="210" spans="1:13" ht="57" thickBot="1" x14ac:dyDescent="0.3">
      <c r="A210" s="965"/>
      <c r="B210" s="461" t="s">
        <v>280</v>
      </c>
      <c r="C210" s="461" t="s">
        <v>281</v>
      </c>
      <c r="D210" s="478">
        <v>43536</v>
      </c>
      <c r="E210" s="463" t="s">
        <v>41</v>
      </c>
      <c r="F210" s="465" t="s">
        <v>282</v>
      </c>
      <c r="G210" s="960"/>
      <c r="H210" s="961"/>
      <c r="I210" s="962"/>
      <c r="J210" s="459" t="s">
        <v>46</v>
      </c>
      <c r="K210" s="460"/>
      <c r="L210" s="460"/>
      <c r="M210" s="470"/>
    </row>
    <row r="211" spans="1:13" ht="46.5" thickTop="1" thickBot="1" x14ac:dyDescent="0.3">
      <c r="A211" s="963">
        <f>A207+1</f>
        <v>49</v>
      </c>
      <c r="B211" s="506" t="s">
        <v>24</v>
      </c>
      <c r="C211" s="506" t="s">
        <v>25</v>
      </c>
      <c r="D211" s="506" t="s">
        <v>26</v>
      </c>
      <c r="E211" s="854" t="s">
        <v>27</v>
      </c>
      <c r="F211" s="854"/>
      <c r="G211" s="863" t="s">
        <v>18</v>
      </c>
      <c r="H211" s="864"/>
      <c r="I211" s="865"/>
      <c r="J211" s="508" t="s">
        <v>44</v>
      </c>
      <c r="K211" s="509"/>
      <c r="L211" s="509"/>
      <c r="M211" s="469"/>
    </row>
    <row r="212" spans="1:13" ht="34.5" thickBot="1" x14ac:dyDescent="0.3">
      <c r="A212" s="964"/>
      <c r="B212" s="499" t="s">
        <v>283</v>
      </c>
      <c r="C212" s="499" t="s">
        <v>284</v>
      </c>
      <c r="D212" s="498">
        <v>43529</v>
      </c>
      <c r="E212" s="499"/>
      <c r="F212" s="499" t="s">
        <v>285</v>
      </c>
      <c r="G212" s="866" t="s">
        <v>286</v>
      </c>
      <c r="H212" s="867"/>
      <c r="I212" s="868"/>
      <c r="J212" s="507" t="s">
        <v>287</v>
      </c>
      <c r="K212" s="507"/>
      <c r="L212" s="507" t="s">
        <v>9</v>
      </c>
      <c r="M212" s="599">
        <v>226.84</v>
      </c>
    </row>
    <row r="213" spans="1:13" ht="45.75" thickBot="1" x14ac:dyDescent="0.3">
      <c r="A213" s="964"/>
      <c r="B213" s="505" t="s">
        <v>34</v>
      </c>
      <c r="C213" s="505" t="s">
        <v>35</v>
      </c>
      <c r="D213" s="505" t="s">
        <v>36</v>
      </c>
      <c r="E213" s="859" t="s">
        <v>37</v>
      </c>
      <c r="F213" s="859"/>
      <c r="G213" s="860"/>
      <c r="H213" s="861"/>
      <c r="I213" s="862"/>
      <c r="J213" s="503" t="s">
        <v>45</v>
      </c>
      <c r="K213" s="504"/>
      <c r="L213" s="504"/>
      <c r="M213" s="470"/>
    </row>
    <row r="214" spans="1:13" ht="23.25" thickBot="1" x14ac:dyDescent="0.3">
      <c r="A214" s="965"/>
      <c r="B214" s="500" t="s">
        <v>288</v>
      </c>
      <c r="C214" s="500" t="s">
        <v>286</v>
      </c>
      <c r="D214" s="511">
        <v>43530</v>
      </c>
      <c r="E214" s="501" t="s">
        <v>41</v>
      </c>
      <c r="F214" s="502" t="s">
        <v>289</v>
      </c>
      <c r="G214" s="869"/>
      <c r="H214" s="870"/>
      <c r="I214" s="871"/>
      <c r="J214" s="503" t="s">
        <v>46</v>
      </c>
      <c r="K214" s="504"/>
      <c r="L214" s="504"/>
      <c r="M214" s="470"/>
    </row>
    <row r="215" spans="1:13" ht="46.5" thickTop="1" thickBot="1" x14ac:dyDescent="0.3">
      <c r="A215" s="963">
        <f>A211+1</f>
        <v>50</v>
      </c>
      <c r="B215" s="506" t="s">
        <v>24</v>
      </c>
      <c r="C215" s="506" t="s">
        <v>25</v>
      </c>
      <c r="D215" s="506" t="s">
        <v>26</v>
      </c>
      <c r="E215" s="854" t="s">
        <v>27</v>
      </c>
      <c r="F215" s="854"/>
      <c r="G215" s="854" t="s">
        <v>18</v>
      </c>
      <c r="H215" s="855"/>
      <c r="I215" s="510"/>
      <c r="J215" s="508" t="s">
        <v>44</v>
      </c>
      <c r="K215" s="509"/>
      <c r="L215" s="509"/>
      <c r="M215" s="469"/>
    </row>
    <row r="216" spans="1:13" ht="57" thickBot="1" x14ac:dyDescent="0.3">
      <c r="A216" s="964"/>
      <c r="B216" s="499" t="s">
        <v>290</v>
      </c>
      <c r="C216" s="499" t="s">
        <v>291</v>
      </c>
      <c r="D216" s="498">
        <v>43414</v>
      </c>
      <c r="E216" s="499"/>
      <c r="F216" s="499" t="s">
        <v>156</v>
      </c>
      <c r="G216" s="866" t="s">
        <v>157</v>
      </c>
      <c r="H216" s="867"/>
      <c r="I216" s="868"/>
      <c r="J216" s="507" t="s">
        <v>292</v>
      </c>
      <c r="K216" s="507"/>
      <c r="L216" s="507" t="s">
        <v>9</v>
      </c>
      <c r="M216" s="479">
        <v>2300</v>
      </c>
    </row>
    <row r="217" spans="1:13" ht="45.75" thickBot="1" x14ac:dyDescent="0.3">
      <c r="A217" s="964"/>
      <c r="B217" s="505" t="s">
        <v>34</v>
      </c>
      <c r="C217" s="505" t="s">
        <v>35</v>
      </c>
      <c r="D217" s="505" t="s">
        <v>36</v>
      </c>
      <c r="E217" s="859" t="s">
        <v>37</v>
      </c>
      <c r="F217" s="859"/>
      <c r="G217" s="860"/>
      <c r="H217" s="861"/>
      <c r="I217" s="862"/>
      <c r="J217" s="503" t="s">
        <v>293</v>
      </c>
      <c r="K217" s="504"/>
      <c r="L217" s="504" t="s">
        <v>9</v>
      </c>
      <c r="M217" s="56">
        <v>1000</v>
      </c>
    </row>
    <row r="218" spans="1:13" ht="34.5" thickBot="1" x14ac:dyDescent="0.3">
      <c r="A218" s="965"/>
      <c r="B218" s="500" t="s">
        <v>294</v>
      </c>
      <c r="C218" s="500" t="s">
        <v>295</v>
      </c>
      <c r="D218" s="511">
        <v>43421</v>
      </c>
      <c r="E218" s="501" t="s">
        <v>41</v>
      </c>
      <c r="F218" s="502" t="s">
        <v>296</v>
      </c>
      <c r="G218" s="909"/>
      <c r="H218" s="910"/>
      <c r="I218" s="911"/>
      <c r="J218" s="503" t="s">
        <v>46</v>
      </c>
      <c r="K218" s="504"/>
      <c r="L218" s="504"/>
      <c r="M218" s="470"/>
    </row>
    <row r="219" spans="1:13" ht="46.5" thickTop="1" thickBot="1" x14ac:dyDescent="0.3">
      <c r="A219" s="963">
        <f>A215+1</f>
        <v>51</v>
      </c>
      <c r="B219" s="506" t="s">
        <v>24</v>
      </c>
      <c r="C219" s="506" t="s">
        <v>25</v>
      </c>
      <c r="D219" s="506" t="s">
        <v>26</v>
      </c>
      <c r="E219" s="854" t="s">
        <v>27</v>
      </c>
      <c r="F219" s="854"/>
      <c r="G219" s="854" t="s">
        <v>18</v>
      </c>
      <c r="H219" s="855"/>
      <c r="I219" s="510"/>
      <c r="J219" s="508" t="s">
        <v>44</v>
      </c>
      <c r="K219" s="509"/>
      <c r="L219" s="509"/>
      <c r="M219" s="469"/>
    </row>
    <row r="220" spans="1:13" ht="23.25" thickBot="1" x14ac:dyDescent="0.3">
      <c r="A220" s="964"/>
      <c r="B220" s="499" t="s">
        <v>297</v>
      </c>
      <c r="C220" s="499" t="s">
        <v>298</v>
      </c>
      <c r="D220" s="498">
        <v>43516</v>
      </c>
      <c r="E220" s="499"/>
      <c r="F220" s="499" t="s">
        <v>299</v>
      </c>
      <c r="G220" s="866" t="s">
        <v>300</v>
      </c>
      <c r="H220" s="867"/>
      <c r="I220" s="868"/>
      <c r="J220" s="507" t="s">
        <v>59</v>
      </c>
      <c r="K220" s="507"/>
      <c r="L220" s="507" t="s">
        <v>9</v>
      </c>
      <c r="M220" s="599">
        <v>314</v>
      </c>
    </row>
    <row r="221" spans="1:13" ht="45.75" thickBot="1" x14ac:dyDescent="0.3">
      <c r="A221" s="964"/>
      <c r="B221" s="505" t="s">
        <v>34</v>
      </c>
      <c r="C221" s="505" t="s">
        <v>35</v>
      </c>
      <c r="D221" s="505" t="s">
        <v>36</v>
      </c>
      <c r="E221" s="859" t="s">
        <v>37</v>
      </c>
      <c r="F221" s="859"/>
      <c r="G221" s="860"/>
      <c r="H221" s="861"/>
      <c r="I221" s="862"/>
      <c r="J221" s="503" t="s">
        <v>43</v>
      </c>
      <c r="K221" s="504"/>
      <c r="L221" s="504" t="s">
        <v>9</v>
      </c>
      <c r="M221" s="420">
        <v>60</v>
      </c>
    </row>
    <row r="222" spans="1:13" ht="23.25" thickBot="1" x14ac:dyDescent="0.3">
      <c r="A222" s="965"/>
      <c r="B222" s="500" t="s">
        <v>301</v>
      </c>
      <c r="C222" s="500" t="s">
        <v>298</v>
      </c>
      <c r="D222" s="512">
        <v>43517</v>
      </c>
      <c r="E222" s="501" t="s">
        <v>41</v>
      </c>
      <c r="F222" s="502" t="s">
        <v>302</v>
      </c>
      <c r="G222" s="909"/>
      <c r="H222" s="910"/>
      <c r="I222" s="911"/>
      <c r="J222" s="503" t="s">
        <v>46</v>
      </c>
      <c r="K222" s="504"/>
      <c r="L222" s="504"/>
      <c r="M222" s="470"/>
    </row>
    <row r="223" spans="1:13" ht="46.5" thickTop="1" thickBot="1" x14ac:dyDescent="0.3">
      <c r="A223" s="963">
        <f>A219+1</f>
        <v>52</v>
      </c>
      <c r="B223" s="506" t="s">
        <v>24</v>
      </c>
      <c r="C223" s="506" t="s">
        <v>25</v>
      </c>
      <c r="D223" s="506" t="s">
        <v>26</v>
      </c>
      <c r="E223" s="854" t="s">
        <v>27</v>
      </c>
      <c r="F223" s="854"/>
      <c r="G223" s="854" t="s">
        <v>18</v>
      </c>
      <c r="H223" s="855"/>
      <c r="I223" s="510"/>
      <c r="J223" s="508" t="s">
        <v>44</v>
      </c>
      <c r="K223" s="509"/>
      <c r="L223" s="509"/>
      <c r="M223" s="469"/>
    </row>
    <row r="224" spans="1:13" ht="57" thickBot="1" x14ac:dyDescent="0.3">
      <c r="A224" s="964"/>
      <c r="B224" s="499" t="s">
        <v>303</v>
      </c>
      <c r="C224" s="499" t="s">
        <v>304</v>
      </c>
      <c r="D224" s="498">
        <v>43413</v>
      </c>
      <c r="E224" s="499"/>
      <c r="F224" s="499" t="s">
        <v>156</v>
      </c>
      <c r="G224" s="866" t="s">
        <v>157</v>
      </c>
      <c r="H224" s="867"/>
      <c r="I224" s="868"/>
      <c r="J224" s="507" t="s">
        <v>59</v>
      </c>
      <c r="K224" s="507"/>
      <c r="L224" s="507" t="s">
        <v>9</v>
      </c>
      <c r="M224" s="599">
        <v>1863</v>
      </c>
    </row>
    <row r="225" spans="1:13" ht="45.75" thickBot="1" x14ac:dyDescent="0.3">
      <c r="A225" s="964"/>
      <c r="B225" s="505" t="s">
        <v>34</v>
      </c>
      <c r="C225" s="505" t="s">
        <v>35</v>
      </c>
      <c r="D225" s="505" t="s">
        <v>36</v>
      </c>
      <c r="E225" s="859" t="s">
        <v>37</v>
      </c>
      <c r="F225" s="859"/>
      <c r="G225" s="860"/>
      <c r="H225" s="861"/>
      <c r="I225" s="862"/>
      <c r="J225" s="503" t="s">
        <v>228</v>
      </c>
      <c r="K225" s="504"/>
      <c r="L225" s="504" t="s">
        <v>9</v>
      </c>
      <c r="M225" s="420">
        <v>700</v>
      </c>
    </row>
    <row r="226" spans="1:13" ht="45.75" thickBot="1" x14ac:dyDescent="0.3">
      <c r="A226" s="965"/>
      <c r="B226" s="500" t="s">
        <v>305</v>
      </c>
      <c r="C226" s="500" t="s">
        <v>306</v>
      </c>
      <c r="D226" s="511">
        <v>43420</v>
      </c>
      <c r="E226" s="501" t="s">
        <v>41</v>
      </c>
      <c r="F226" s="502" t="s">
        <v>307</v>
      </c>
      <c r="G226" s="909"/>
      <c r="H226" s="910"/>
      <c r="I226" s="911"/>
      <c r="J226" s="503" t="s">
        <v>43</v>
      </c>
      <c r="K226" s="504"/>
      <c r="L226" s="504" t="s">
        <v>9</v>
      </c>
      <c r="M226" s="420">
        <v>898</v>
      </c>
    </row>
    <row r="227" spans="1:13" ht="46.5" thickTop="1" thickBot="1" x14ac:dyDescent="0.3">
      <c r="A227" s="963">
        <f>A223+1</f>
        <v>53</v>
      </c>
      <c r="B227" s="506" t="s">
        <v>24</v>
      </c>
      <c r="C227" s="506" t="s">
        <v>25</v>
      </c>
      <c r="D227" s="506" t="s">
        <v>26</v>
      </c>
      <c r="E227" s="854" t="s">
        <v>27</v>
      </c>
      <c r="F227" s="854"/>
      <c r="G227" s="854" t="s">
        <v>18</v>
      </c>
      <c r="H227" s="855"/>
      <c r="I227" s="510"/>
      <c r="J227" s="508" t="s">
        <v>44</v>
      </c>
      <c r="K227" s="509"/>
      <c r="L227" s="509"/>
      <c r="M227" s="469"/>
    </row>
    <row r="228" spans="1:13" ht="23.25" thickBot="1" x14ac:dyDescent="0.3">
      <c r="A228" s="964"/>
      <c r="B228" s="499" t="s">
        <v>308</v>
      </c>
      <c r="C228" s="499" t="s">
        <v>309</v>
      </c>
      <c r="D228" s="456">
        <v>43519</v>
      </c>
      <c r="E228" s="499"/>
      <c r="F228" s="499" t="s">
        <v>310</v>
      </c>
      <c r="G228" s="920" t="s">
        <v>314</v>
      </c>
      <c r="H228" s="921"/>
      <c r="I228" s="922"/>
      <c r="J228" s="923" t="s">
        <v>311</v>
      </c>
      <c r="K228" s="924"/>
      <c r="L228" s="426" t="s">
        <v>33</v>
      </c>
      <c r="M228" s="599">
        <v>700</v>
      </c>
    </row>
    <row r="229" spans="1:13" ht="45.75" thickBot="1" x14ac:dyDescent="0.3">
      <c r="A229" s="964"/>
      <c r="B229" s="505" t="s">
        <v>34</v>
      </c>
      <c r="C229" s="505" t="s">
        <v>35</v>
      </c>
      <c r="D229" s="505" t="s">
        <v>36</v>
      </c>
      <c r="E229" s="859" t="s">
        <v>37</v>
      </c>
      <c r="F229" s="859"/>
      <c r="G229" s="920"/>
      <c r="H229" s="921"/>
      <c r="I229" s="922"/>
      <c r="J229" s="503" t="s">
        <v>198</v>
      </c>
      <c r="K229" s="504"/>
      <c r="L229" s="419" t="s">
        <v>33</v>
      </c>
      <c r="M229" s="420">
        <v>150</v>
      </c>
    </row>
    <row r="230" spans="1:13" ht="34.5" thickBot="1" x14ac:dyDescent="0.3">
      <c r="A230" s="965"/>
      <c r="B230" s="500" t="s">
        <v>312</v>
      </c>
      <c r="C230" s="500" t="s">
        <v>315</v>
      </c>
      <c r="D230" s="511">
        <v>43524</v>
      </c>
      <c r="E230" s="501" t="s">
        <v>41</v>
      </c>
      <c r="F230" s="502" t="s">
        <v>313</v>
      </c>
      <c r="G230" s="496"/>
      <c r="H230" s="495"/>
      <c r="I230" s="497"/>
      <c r="J230" s="503" t="s">
        <v>43</v>
      </c>
      <c r="K230" s="504"/>
      <c r="L230" s="419" t="s">
        <v>33</v>
      </c>
      <c r="M230" s="420">
        <v>200</v>
      </c>
    </row>
    <row r="231" spans="1:13" ht="46.5" thickTop="1" thickBot="1" x14ac:dyDescent="0.3">
      <c r="A231" s="963">
        <f>A227+1</f>
        <v>54</v>
      </c>
      <c r="B231" s="521" t="s">
        <v>24</v>
      </c>
      <c r="C231" s="521" t="s">
        <v>25</v>
      </c>
      <c r="D231" s="521" t="s">
        <v>26</v>
      </c>
      <c r="E231" s="854" t="s">
        <v>27</v>
      </c>
      <c r="F231" s="854"/>
      <c r="G231" s="863" t="s">
        <v>18</v>
      </c>
      <c r="H231" s="864"/>
      <c r="I231" s="865"/>
      <c r="J231" s="523" t="s">
        <v>44</v>
      </c>
      <c r="K231" s="524"/>
      <c r="L231" s="524"/>
      <c r="M231" s="469"/>
    </row>
    <row r="232" spans="1:13" ht="57" thickBot="1" x14ac:dyDescent="0.3">
      <c r="A232" s="964"/>
      <c r="B232" s="514" t="s">
        <v>316</v>
      </c>
      <c r="C232" s="514" t="s">
        <v>317</v>
      </c>
      <c r="D232" s="513">
        <v>43464</v>
      </c>
      <c r="E232" s="514"/>
      <c r="F232" s="514" t="s">
        <v>318</v>
      </c>
      <c r="G232" s="866" t="s">
        <v>319</v>
      </c>
      <c r="H232" s="867"/>
      <c r="I232" s="868"/>
      <c r="J232" s="531" t="s">
        <v>32</v>
      </c>
      <c r="K232" s="522"/>
      <c r="L232" s="530" t="s">
        <v>33</v>
      </c>
      <c r="M232" s="608">
        <v>1000</v>
      </c>
    </row>
    <row r="233" spans="1:13" ht="45.75" thickBot="1" x14ac:dyDescent="0.3">
      <c r="A233" s="964"/>
      <c r="B233" s="520" t="s">
        <v>34</v>
      </c>
      <c r="C233" s="520" t="s">
        <v>35</v>
      </c>
      <c r="D233" s="520" t="s">
        <v>36</v>
      </c>
      <c r="E233" s="859" t="s">
        <v>37</v>
      </c>
      <c r="F233" s="859"/>
      <c r="G233" s="860"/>
      <c r="H233" s="861"/>
      <c r="I233" s="862"/>
      <c r="J233" s="518" t="s">
        <v>91</v>
      </c>
      <c r="K233" s="519"/>
      <c r="L233" s="530" t="s">
        <v>33</v>
      </c>
      <c r="M233" s="608">
        <v>500</v>
      </c>
    </row>
    <row r="234" spans="1:13" ht="45.75" thickBot="1" x14ac:dyDescent="0.3">
      <c r="A234" s="965"/>
      <c r="B234" s="515" t="s">
        <v>320</v>
      </c>
      <c r="C234" s="515" t="s">
        <v>321</v>
      </c>
      <c r="D234" s="526">
        <v>43466</v>
      </c>
      <c r="E234" s="516" t="s">
        <v>41</v>
      </c>
      <c r="F234" s="517" t="s">
        <v>322</v>
      </c>
      <c r="G234" s="869"/>
      <c r="H234" s="870"/>
      <c r="I234" s="871"/>
      <c r="J234" s="518" t="s">
        <v>46</v>
      </c>
      <c r="K234" s="519"/>
      <c r="L234" s="519"/>
      <c r="M234" s="470"/>
    </row>
    <row r="235" spans="1:13" ht="46.5" thickTop="1" thickBot="1" x14ac:dyDescent="0.3">
      <c r="A235" s="963">
        <f>A231+1</f>
        <v>55</v>
      </c>
      <c r="B235" s="521" t="s">
        <v>24</v>
      </c>
      <c r="C235" s="521" t="s">
        <v>25</v>
      </c>
      <c r="D235" s="521" t="s">
        <v>26</v>
      </c>
      <c r="E235" s="854" t="s">
        <v>27</v>
      </c>
      <c r="F235" s="854"/>
      <c r="G235" s="854" t="s">
        <v>18</v>
      </c>
      <c r="H235" s="855"/>
      <c r="I235" s="525"/>
      <c r="J235" s="523" t="s">
        <v>44</v>
      </c>
      <c r="K235" s="524"/>
      <c r="L235" s="524"/>
      <c r="M235" s="469"/>
    </row>
    <row r="236" spans="1:13" ht="57" thickBot="1" x14ac:dyDescent="0.3">
      <c r="A236" s="964"/>
      <c r="B236" s="514" t="s">
        <v>323</v>
      </c>
      <c r="C236" s="529" t="s">
        <v>317</v>
      </c>
      <c r="D236" s="513">
        <v>43464</v>
      </c>
      <c r="E236" s="514"/>
      <c r="F236" s="529" t="s">
        <v>318</v>
      </c>
      <c r="G236" s="866" t="s">
        <v>319</v>
      </c>
      <c r="H236" s="867"/>
      <c r="I236" s="868"/>
      <c r="J236" s="531" t="s">
        <v>32</v>
      </c>
      <c r="K236" s="532"/>
      <c r="L236" s="530" t="s">
        <v>33</v>
      </c>
      <c r="M236" s="608">
        <v>1000</v>
      </c>
    </row>
    <row r="237" spans="1:13" ht="45.75" thickBot="1" x14ac:dyDescent="0.3">
      <c r="A237" s="964"/>
      <c r="B237" s="520" t="s">
        <v>34</v>
      </c>
      <c r="C237" s="520" t="s">
        <v>35</v>
      </c>
      <c r="D237" s="520" t="s">
        <v>36</v>
      </c>
      <c r="E237" s="859" t="s">
        <v>37</v>
      </c>
      <c r="F237" s="859"/>
      <c r="G237" s="860"/>
      <c r="H237" s="861"/>
      <c r="I237" s="862"/>
      <c r="J237" s="533" t="s">
        <v>91</v>
      </c>
      <c r="K237" s="534"/>
      <c r="L237" s="530" t="s">
        <v>33</v>
      </c>
      <c r="M237" s="608">
        <v>500</v>
      </c>
    </row>
    <row r="238" spans="1:13" ht="45.75" thickBot="1" x14ac:dyDescent="0.3">
      <c r="A238" s="965"/>
      <c r="B238" s="515" t="s">
        <v>324</v>
      </c>
      <c r="C238" s="515" t="s">
        <v>319</v>
      </c>
      <c r="D238" s="527">
        <v>43466</v>
      </c>
      <c r="E238" s="516" t="s">
        <v>41</v>
      </c>
      <c r="F238" s="528" t="s">
        <v>322</v>
      </c>
      <c r="G238" s="909"/>
      <c r="H238" s="910"/>
      <c r="I238" s="911"/>
      <c r="J238" s="518" t="s">
        <v>46</v>
      </c>
      <c r="K238" s="519"/>
      <c r="L238" s="519"/>
      <c r="M238" s="470"/>
    </row>
    <row r="239" spans="1:13" ht="46.5" thickTop="1" thickBot="1" x14ac:dyDescent="0.3">
      <c r="A239" s="963">
        <f>A235+1</f>
        <v>56</v>
      </c>
      <c r="B239" s="521" t="s">
        <v>24</v>
      </c>
      <c r="C239" s="521" t="s">
        <v>25</v>
      </c>
      <c r="D239" s="521" t="s">
        <v>26</v>
      </c>
      <c r="E239" s="854" t="s">
        <v>27</v>
      </c>
      <c r="F239" s="854"/>
      <c r="G239" s="854" t="s">
        <v>18</v>
      </c>
      <c r="H239" s="855"/>
      <c r="I239" s="525"/>
      <c r="J239" s="523" t="s">
        <v>44</v>
      </c>
      <c r="K239" s="524"/>
      <c r="L239" s="524"/>
      <c r="M239" s="469"/>
    </row>
    <row r="240" spans="1:13" ht="57" thickBot="1" x14ac:dyDescent="0.3">
      <c r="A240" s="964"/>
      <c r="B240" s="514" t="s">
        <v>325</v>
      </c>
      <c r="C240" s="529" t="s">
        <v>317</v>
      </c>
      <c r="D240" s="513">
        <v>43464</v>
      </c>
      <c r="E240" s="514"/>
      <c r="F240" s="529" t="s">
        <v>318</v>
      </c>
      <c r="G240" s="866" t="s">
        <v>319</v>
      </c>
      <c r="H240" s="867"/>
      <c r="I240" s="868"/>
      <c r="J240" s="531" t="s">
        <v>32</v>
      </c>
      <c r="K240" s="532"/>
      <c r="L240" s="530" t="s">
        <v>33</v>
      </c>
      <c r="M240" s="608">
        <v>1000</v>
      </c>
    </row>
    <row r="241" spans="1:13" ht="45.75" thickBot="1" x14ac:dyDescent="0.3">
      <c r="A241" s="964"/>
      <c r="B241" s="520" t="s">
        <v>34</v>
      </c>
      <c r="C241" s="520" t="s">
        <v>35</v>
      </c>
      <c r="D241" s="520" t="s">
        <v>36</v>
      </c>
      <c r="E241" s="859" t="s">
        <v>37</v>
      </c>
      <c r="F241" s="859"/>
      <c r="G241" s="860"/>
      <c r="H241" s="861"/>
      <c r="I241" s="862"/>
      <c r="J241" s="533" t="s">
        <v>91</v>
      </c>
      <c r="K241" s="534"/>
      <c r="L241" s="530" t="s">
        <v>33</v>
      </c>
      <c r="M241" s="608">
        <v>500</v>
      </c>
    </row>
    <row r="242" spans="1:13" ht="57" thickBot="1" x14ac:dyDescent="0.3">
      <c r="A242" s="965"/>
      <c r="B242" s="515" t="s">
        <v>326</v>
      </c>
      <c r="C242" s="515" t="s">
        <v>319</v>
      </c>
      <c r="D242" s="527">
        <v>43466</v>
      </c>
      <c r="E242" s="516" t="s">
        <v>41</v>
      </c>
      <c r="F242" s="528" t="s">
        <v>322</v>
      </c>
      <c r="G242" s="909"/>
      <c r="H242" s="910"/>
      <c r="I242" s="911"/>
      <c r="J242" s="518" t="s">
        <v>46</v>
      </c>
      <c r="K242" s="519"/>
      <c r="L242" s="519"/>
      <c r="M242" s="470"/>
    </row>
    <row r="243" spans="1:13" ht="46.5" thickTop="1" thickBot="1" x14ac:dyDescent="0.3">
      <c r="A243" s="963">
        <f>A239+1</f>
        <v>57</v>
      </c>
      <c r="B243" s="521" t="s">
        <v>24</v>
      </c>
      <c r="C243" s="521" t="s">
        <v>25</v>
      </c>
      <c r="D243" s="521" t="s">
        <v>26</v>
      </c>
      <c r="E243" s="854" t="s">
        <v>27</v>
      </c>
      <c r="F243" s="854"/>
      <c r="G243" s="854" t="s">
        <v>18</v>
      </c>
      <c r="H243" s="855"/>
      <c r="I243" s="525"/>
      <c r="J243" s="523" t="s">
        <v>44</v>
      </c>
      <c r="K243" s="524"/>
      <c r="L243" s="524"/>
      <c r="M243" s="469"/>
    </row>
    <row r="244" spans="1:13" ht="34.5" thickBot="1" x14ac:dyDescent="0.3">
      <c r="A244" s="964"/>
      <c r="B244" s="514" t="s">
        <v>327</v>
      </c>
      <c r="C244" s="514" t="s">
        <v>328</v>
      </c>
      <c r="D244" s="513">
        <v>43401</v>
      </c>
      <c r="E244" s="514">
        <v>0</v>
      </c>
      <c r="F244" s="514" t="s">
        <v>329</v>
      </c>
      <c r="G244" s="866" t="s">
        <v>330</v>
      </c>
      <c r="H244" s="867"/>
      <c r="I244" s="868"/>
      <c r="J244" s="522" t="s">
        <v>59</v>
      </c>
      <c r="K244" s="522">
        <v>0</v>
      </c>
      <c r="L244" s="522" t="s">
        <v>33</v>
      </c>
      <c r="M244" s="421">
        <v>660</v>
      </c>
    </row>
    <row r="245" spans="1:13" ht="45.75" thickBot="1" x14ac:dyDescent="0.3">
      <c r="A245" s="964"/>
      <c r="B245" s="520" t="s">
        <v>34</v>
      </c>
      <c r="C245" s="520" t="s">
        <v>35</v>
      </c>
      <c r="D245" s="520" t="s">
        <v>36</v>
      </c>
      <c r="E245" s="859" t="s">
        <v>37</v>
      </c>
      <c r="F245" s="859"/>
      <c r="G245" s="860"/>
      <c r="H245" s="861"/>
      <c r="I245" s="862"/>
      <c r="J245" s="533" t="s">
        <v>228</v>
      </c>
      <c r="K245" s="534"/>
      <c r="L245" s="534" t="s">
        <v>33</v>
      </c>
      <c r="M245" s="598">
        <v>303</v>
      </c>
    </row>
    <row r="246" spans="1:13" ht="68.25" thickBot="1" x14ac:dyDescent="0.3">
      <c r="A246" s="965"/>
      <c r="B246" s="535" t="s">
        <v>331</v>
      </c>
      <c r="C246" s="535" t="s">
        <v>332</v>
      </c>
      <c r="D246" s="527">
        <v>43403</v>
      </c>
      <c r="E246" s="536" t="s">
        <v>41</v>
      </c>
      <c r="F246" s="528" t="s">
        <v>333</v>
      </c>
      <c r="G246" s="909"/>
      <c r="H246" s="910"/>
      <c r="I246" s="911"/>
      <c r="J246" s="533" t="s">
        <v>334</v>
      </c>
      <c r="K246" s="534"/>
      <c r="L246" s="534" t="s">
        <v>33</v>
      </c>
      <c r="M246" s="598">
        <v>120</v>
      </c>
    </row>
    <row r="247" spans="1:13" ht="46.5" thickTop="1" thickBot="1" x14ac:dyDescent="0.3">
      <c r="A247" s="963">
        <f>A243+1</f>
        <v>58</v>
      </c>
      <c r="B247" s="521" t="s">
        <v>24</v>
      </c>
      <c r="C247" s="521" t="s">
        <v>25</v>
      </c>
      <c r="D247" s="521" t="s">
        <v>26</v>
      </c>
      <c r="E247" s="854" t="s">
        <v>27</v>
      </c>
      <c r="F247" s="854"/>
      <c r="G247" s="854" t="s">
        <v>18</v>
      </c>
      <c r="H247" s="855"/>
      <c r="I247" s="525"/>
      <c r="J247" s="523" t="s">
        <v>44</v>
      </c>
      <c r="K247" s="524"/>
      <c r="L247" s="524"/>
      <c r="M247" s="469"/>
    </row>
    <row r="248" spans="1:13" ht="79.5" thickBot="1" x14ac:dyDescent="0.3">
      <c r="A248" s="964"/>
      <c r="B248" s="514" t="s">
        <v>335</v>
      </c>
      <c r="C248" s="514" t="s">
        <v>336</v>
      </c>
      <c r="D248" s="456">
        <v>43516</v>
      </c>
      <c r="E248" s="514"/>
      <c r="F248" s="514" t="s">
        <v>337</v>
      </c>
      <c r="G248" s="920" t="s">
        <v>338</v>
      </c>
      <c r="H248" s="1032"/>
      <c r="I248" s="1033"/>
      <c r="J248" s="522" t="s">
        <v>339</v>
      </c>
      <c r="K248" s="522" t="s">
        <v>33</v>
      </c>
      <c r="L248" s="522"/>
      <c r="M248" s="599">
        <v>332.45</v>
      </c>
    </row>
    <row r="249" spans="1:13" ht="45.75" thickBot="1" x14ac:dyDescent="0.3">
      <c r="A249" s="964"/>
      <c r="B249" s="520" t="s">
        <v>34</v>
      </c>
      <c r="C249" s="520" t="s">
        <v>35</v>
      </c>
      <c r="D249" s="520" t="s">
        <v>36</v>
      </c>
      <c r="E249" s="859" t="s">
        <v>37</v>
      </c>
      <c r="F249" s="859"/>
      <c r="G249" s="860"/>
      <c r="H249" s="861"/>
      <c r="I249" s="862"/>
      <c r="J249" s="518" t="s">
        <v>340</v>
      </c>
      <c r="K249" s="519" t="s">
        <v>33</v>
      </c>
      <c r="L249" s="519"/>
      <c r="M249" s="420">
        <v>4</v>
      </c>
    </row>
    <row r="250" spans="1:13" ht="90.75" thickBot="1" x14ac:dyDescent="0.3">
      <c r="A250" s="965"/>
      <c r="B250" s="515" t="s">
        <v>341</v>
      </c>
      <c r="C250" s="515" t="s">
        <v>342</v>
      </c>
      <c r="D250" s="526">
        <v>43518</v>
      </c>
      <c r="E250" s="516" t="s">
        <v>41</v>
      </c>
      <c r="F250" s="517" t="s">
        <v>343</v>
      </c>
      <c r="G250" s="960"/>
      <c r="H250" s="961"/>
      <c r="I250" s="962"/>
      <c r="J250" s="518" t="s">
        <v>32</v>
      </c>
      <c r="K250" s="519"/>
      <c r="L250" s="519" t="s">
        <v>33</v>
      </c>
      <c r="M250" s="420">
        <v>188</v>
      </c>
    </row>
    <row r="251" spans="1:13" ht="46.5" thickTop="1" thickBot="1" x14ac:dyDescent="0.3">
      <c r="A251" s="963">
        <f>A247+1</f>
        <v>59</v>
      </c>
      <c r="B251" s="545" t="s">
        <v>24</v>
      </c>
      <c r="C251" s="545" t="s">
        <v>25</v>
      </c>
      <c r="D251" s="545" t="s">
        <v>26</v>
      </c>
      <c r="E251" s="854" t="s">
        <v>27</v>
      </c>
      <c r="F251" s="854"/>
      <c r="G251" s="863" t="s">
        <v>18</v>
      </c>
      <c r="H251" s="864"/>
      <c r="I251" s="865"/>
      <c r="J251" s="547" t="s">
        <v>44</v>
      </c>
      <c r="K251" s="548"/>
      <c r="L251" s="548"/>
      <c r="M251" s="469"/>
    </row>
    <row r="252" spans="1:13" ht="45.75" thickBot="1" x14ac:dyDescent="0.3">
      <c r="A252" s="964"/>
      <c r="B252" s="538" t="s">
        <v>344</v>
      </c>
      <c r="C252" s="538" t="s">
        <v>345</v>
      </c>
      <c r="D252" s="537">
        <v>43477</v>
      </c>
      <c r="E252" s="538"/>
      <c r="F252" s="538" t="s">
        <v>346</v>
      </c>
      <c r="G252" s="906" t="s">
        <v>347</v>
      </c>
      <c r="H252" s="907"/>
      <c r="I252" s="908"/>
      <c r="J252" s="546" t="s">
        <v>32</v>
      </c>
      <c r="K252" s="546"/>
      <c r="L252" s="546" t="s">
        <v>33</v>
      </c>
      <c r="M252" s="479">
        <v>550</v>
      </c>
    </row>
    <row r="253" spans="1:13" ht="45.75" thickBot="1" x14ac:dyDescent="0.3">
      <c r="A253" s="964"/>
      <c r="B253" s="544" t="s">
        <v>34</v>
      </c>
      <c r="C253" s="544" t="s">
        <v>35</v>
      </c>
      <c r="D253" s="544" t="s">
        <v>36</v>
      </c>
      <c r="E253" s="859" t="s">
        <v>37</v>
      </c>
      <c r="F253" s="859"/>
      <c r="G253" s="860"/>
      <c r="H253" s="861"/>
      <c r="I253" s="862"/>
      <c r="J253" s="542" t="s">
        <v>228</v>
      </c>
      <c r="K253" s="543"/>
      <c r="L253" s="543" t="s">
        <v>33</v>
      </c>
      <c r="M253" s="56">
        <v>290</v>
      </c>
    </row>
    <row r="254" spans="1:13" ht="34.5" thickBot="1" x14ac:dyDescent="0.3">
      <c r="A254" s="965"/>
      <c r="B254" s="539" t="s">
        <v>348</v>
      </c>
      <c r="C254" s="539" t="s">
        <v>349</v>
      </c>
      <c r="D254" s="550">
        <v>43480</v>
      </c>
      <c r="E254" s="540" t="s">
        <v>41</v>
      </c>
      <c r="F254" s="541" t="s">
        <v>350</v>
      </c>
      <c r="G254" s="869"/>
      <c r="H254" s="870"/>
      <c r="I254" s="871"/>
      <c r="J254" s="542" t="s">
        <v>351</v>
      </c>
      <c r="K254" s="543"/>
      <c r="L254" s="543" t="s">
        <v>33</v>
      </c>
      <c r="M254" s="56">
        <v>560</v>
      </c>
    </row>
    <row r="255" spans="1:13" ht="46.5" thickTop="1" thickBot="1" x14ac:dyDescent="0.3">
      <c r="A255" s="963">
        <f>A251+1</f>
        <v>60</v>
      </c>
      <c r="B255" s="545" t="s">
        <v>24</v>
      </c>
      <c r="C255" s="545" t="s">
        <v>25</v>
      </c>
      <c r="D255" s="545" t="s">
        <v>26</v>
      </c>
      <c r="E255" s="854" t="s">
        <v>27</v>
      </c>
      <c r="F255" s="854"/>
      <c r="G255" s="854" t="s">
        <v>18</v>
      </c>
      <c r="H255" s="855"/>
      <c r="I255" s="549"/>
      <c r="J255" s="547" t="s">
        <v>44</v>
      </c>
      <c r="K255" s="548"/>
      <c r="L255" s="548"/>
      <c r="M255" s="469"/>
    </row>
    <row r="256" spans="1:13" ht="23.25" thickBot="1" x14ac:dyDescent="0.3">
      <c r="A256" s="964"/>
      <c r="B256" s="538" t="s">
        <v>352</v>
      </c>
      <c r="C256" s="538" t="s">
        <v>353</v>
      </c>
      <c r="D256" s="537">
        <v>43419</v>
      </c>
      <c r="E256" s="538"/>
      <c r="F256" s="538" t="s">
        <v>354</v>
      </c>
      <c r="G256" s="906" t="s">
        <v>355</v>
      </c>
      <c r="H256" s="907"/>
      <c r="I256" s="908"/>
      <c r="J256" s="546" t="s">
        <v>32</v>
      </c>
      <c r="K256" s="546"/>
      <c r="L256" s="546" t="s">
        <v>33</v>
      </c>
      <c r="M256" s="479">
        <v>100</v>
      </c>
    </row>
    <row r="257" spans="1:13" ht="45.75" thickBot="1" x14ac:dyDescent="0.3">
      <c r="A257" s="964"/>
      <c r="B257" s="544" t="s">
        <v>34</v>
      </c>
      <c r="C257" s="544" t="s">
        <v>35</v>
      </c>
      <c r="D257" s="544" t="s">
        <v>36</v>
      </c>
      <c r="E257" s="859" t="s">
        <v>37</v>
      </c>
      <c r="F257" s="859"/>
      <c r="G257" s="860"/>
      <c r="H257" s="861"/>
      <c r="I257" s="862"/>
      <c r="J257" s="542" t="s">
        <v>228</v>
      </c>
      <c r="K257" s="543"/>
      <c r="L257" s="543" t="s">
        <v>33</v>
      </c>
      <c r="M257" s="56">
        <v>400</v>
      </c>
    </row>
    <row r="258" spans="1:13" ht="34.5" thickBot="1" x14ac:dyDescent="0.3">
      <c r="A258" s="965"/>
      <c r="B258" s="539" t="s">
        <v>356</v>
      </c>
      <c r="C258" s="539" t="s">
        <v>355</v>
      </c>
      <c r="D258" s="550">
        <v>43420</v>
      </c>
      <c r="E258" s="540" t="s">
        <v>41</v>
      </c>
      <c r="F258" s="541" t="s">
        <v>357</v>
      </c>
      <c r="G258" s="903"/>
      <c r="H258" s="904"/>
      <c r="I258" s="905"/>
      <c r="J258" s="542" t="s">
        <v>46</v>
      </c>
      <c r="K258" s="543"/>
      <c r="L258" s="543"/>
      <c r="M258" s="470"/>
    </row>
    <row r="259" spans="1:13" ht="46.5" thickTop="1" thickBot="1" x14ac:dyDescent="0.3">
      <c r="A259" s="963">
        <f>A255+1</f>
        <v>61</v>
      </c>
      <c r="B259" s="545" t="s">
        <v>24</v>
      </c>
      <c r="C259" s="545" t="s">
        <v>25</v>
      </c>
      <c r="D259" s="545" t="s">
        <v>26</v>
      </c>
      <c r="E259" s="854" t="s">
        <v>27</v>
      </c>
      <c r="F259" s="854"/>
      <c r="G259" s="854" t="s">
        <v>18</v>
      </c>
      <c r="H259" s="855"/>
      <c r="I259" s="549"/>
      <c r="J259" s="547" t="s">
        <v>44</v>
      </c>
      <c r="K259" s="548"/>
      <c r="L259" s="548"/>
      <c r="M259" s="469"/>
    </row>
    <row r="260" spans="1:13" ht="23.25" thickBot="1" x14ac:dyDescent="0.3">
      <c r="A260" s="964"/>
      <c r="B260" s="538" t="s">
        <v>352</v>
      </c>
      <c r="C260" s="538" t="s">
        <v>353</v>
      </c>
      <c r="D260" s="537">
        <v>43439</v>
      </c>
      <c r="E260" s="538"/>
      <c r="F260" s="538" t="s">
        <v>358</v>
      </c>
      <c r="G260" s="906" t="s">
        <v>359</v>
      </c>
      <c r="H260" s="907"/>
      <c r="I260" s="908"/>
      <c r="J260" s="546" t="s">
        <v>32</v>
      </c>
      <c r="K260" s="546"/>
      <c r="L260" s="546" t="s">
        <v>33</v>
      </c>
      <c r="M260" s="479">
        <v>400</v>
      </c>
    </row>
    <row r="261" spans="1:13" ht="45.75" thickBot="1" x14ac:dyDescent="0.3">
      <c r="A261" s="964"/>
      <c r="B261" s="544" t="s">
        <v>34</v>
      </c>
      <c r="C261" s="544" t="s">
        <v>35</v>
      </c>
      <c r="D261" s="544" t="s">
        <v>36</v>
      </c>
      <c r="E261" s="859" t="s">
        <v>37</v>
      </c>
      <c r="F261" s="859"/>
      <c r="G261" s="860"/>
      <c r="H261" s="861"/>
      <c r="I261" s="862"/>
      <c r="J261" s="542" t="s">
        <v>228</v>
      </c>
      <c r="K261" s="543"/>
      <c r="L261" s="543" t="s">
        <v>33</v>
      </c>
      <c r="M261" s="56">
        <v>700</v>
      </c>
    </row>
    <row r="262" spans="1:13" ht="45.75" thickBot="1" x14ac:dyDescent="0.3">
      <c r="A262" s="965"/>
      <c r="B262" s="539" t="s">
        <v>356</v>
      </c>
      <c r="C262" s="539" t="s">
        <v>359</v>
      </c>
      <c r="D262" s="550">
        <v>43441</v>
      </c>
      <c r="E262" s="540" t="s">
        <v>41</v>
      </c>
      <c r="F262" s="541" t="s">
        <v>360</v>
      </c>
      <c r="G262" s="903"/>
      <c r="H262" s="904"/>
      <c r="I262" s="905"/>
      <c r="J262" s="542"/>
      <c r="K262" s="543"/>
      <c r="L262" s="543"/>
      <c r="M262" s="470"/>
    </row>
    <row r="263" spans="1:13" ht="46.5" thickTop="1" thickBot="1" x14ac:dyDescent="0.3">
      <c r="A263" s="963">
        <f>A259+1</f>
        <v>62</v>
      </c>
      <c r="B263" s="545" t="s">
        <v>24</v>
      </c>
      <c r="C263" s="545" t="s">
        <v>25</v>
      </c>
      <c r="D263" s="545" t="s">
        <v>26</v>
      </c>
      <c r="E263" s="854" t="s">
        <v>27</v>
      </c>
      <c r="F263" s="854"/>
      <c r="G263" s="854" t="s">
        <v>18</v>
      </c>
      <c r="H263" s="855"/>
      <c r="I263" s="549"/>
      <c r="J263" s="547" t="s">
        <v>44</v>
      </c>
      <c r="K263" s="548"/>
      <c r="L263" s="548"/>
      <c r="M263" s="469"/>
    </row>
    <row r="264" spans="1:13" ht="57" thickBot="1" x14ac:dyDescent="0.3">
      <c r="A264" s="964"/>
      <c r="B264" s="538" t="s">
        <v>361</v>
      </c>
      <c r="C264" s="538" t="s">
        <v>362</v>
      </c>
      <c r="D264" s="537">
        <v>43413</v>
      </c>
      <c r="E264" s="538"/>
      <c r="F264" s="538" t="s">
        <v>363</v>
      </c>
      <c r="G264" s="906" t="s">
        <v>364</v>
      </c>
      <c r="H264" s="907"/>
      <c r="I264" s="908"/>
      <c r="J264" s="546" t="s">
        <v>32</v>
      </c>
      <c r="K264" s="546"/>
      <c r="L264" s="546" t="s">
        <v>33</v>
      </c>
      <c r="M264" s="479">
        <v>250</v>
      </c>
    </row>
    <row r="265" spans="1:13" ht="45.75" thickBot="1" x14ac:dyDescent="0.3">
      <c r="A265" s="964"/>
      <c r="B265" s="544" t="s">
        <v>34</v>
      </c>
      <c r="C265" s="544" t="s">
        <v>35</v>
      </c>
      <c r="D265" s="544" t="s">
        <v>36</v>
      </c>
      <c r="E265" s="859" t="s">
        <v>37</v>
      </c>
      <c r="F265" s="859"/>
      <c r="G265" s="860"/>
      <c r="H265" s="861"/>
      <c r="I265" s="862"/>
      <c r="J265" s="542" t="s">
        <v>228</v>
      </c>
      <c r="K265" s="543" t="s">
        <v>33</v>
      </c>
      <c r="L265" s="543"/>
      <c r="M265" s="56">
        <v>500</v>
      </c>
    </row>
    <row r="266" spans="1:13" ht="23.25" thickBot="1" x14ac:dyDescent="0.3">
      <c r="A266" s="965"/>
      <c r="B266" s="539" t="s">
        <v>348</v>
      </c>
      <c r="C266" s="539" t="s">
        <v>364</v>
      </c>
      <c r="D266" s="550">
        <v>43414</v>
      </c>
      <c r="E266" s="540" t="s">
        <v>41</v>
      </c>
      <c r="F266" s="541" t="s">
        <v>365</v>
      </c>
      <c r="G266" s="903"/>
      <c r="H266" s="904"/>
      <c r="I266" s="905"/>
      <c r="J266" s="542" t="s">
        <v>43</v>
      </c>
      <c r="K266" s="543" t="s">
        <v>33</v>
      </c>
      <c r="L266" s="543"/>
      <c r="M266" s="56">
        <v>150</v>
      </c>
    </row>
    <row r="267" spans="1:13" ht="46.5" thickTop="1" thickBot="1" x14ac:dyDescent="0.3">
      <c r="A267" s="963">
        <f>A263+1</f>
        <v>63</v>
      </c>
      <c r="B267" s="545" t="s">
        <v>24</v>
      </c>
      <c r="C267" s="545" t="s">
        <v>25</v>
      </c>
      <c r="D267" s="545" t="s">
        <v>26</v>
      </c>
      <c r="E267" s="854" t="s">
        <v>27</v>
      </c>
      <c r="F267" s="854"/>
      <c r="G267" s="854" t="s">
        <v>18</v>
      </c>
      <c r="H267" s="855"/>
      <c r="I267" s="549"/>
      <c r="J267" s="547" t="s">
        <v>44</v>
      </c>
      <c r="K267" s="548"/>
      <c r="L267" s="548"/>
      <c r="M267" s="469"/>
    </row>
    <row r="268" spans="1:13" ht="23.25" thickBot="1" x14ac:dyDescent="0.3">
      <c r="A268" s="964"/>
      <c r="B268" s="538" t="s">
        <v>366</v>
      </c>
      <c r="C268" s="538" t="s">
        <v>367</v>
      </c>
      <c r="D268" s="537">
        <v>43395</v>
      </c>
      <c r="E268" s="538"/>
      <c r="F268" s="538" t="s">
        <v>299</v>
      </c>
      <c r="G268" s="906" t="s">
        <v>368</v>
      </c>
      <c r="H268" s="907"/>
      <c r="I268" s="908"/>
      <c r="J268" s="546" t="s">
        <v>32</v>
      </c>
      <c r="K268" s="546"/>
      <c r="L268" s="546" t="s">
        <v>33</v>
      </c>
      <c r="M268" s="479">
        <v>513</v>
      </c>
    </row>
    <row r="269" spans="1:13" ht="45.75" thickBot="1" x14ac:dyDescent="0.3">
      <c r="A269" s="964"/>
      <c r="B269" s="544" t="s">
        <v>34</v>
      </c>
      <c r="C269" s="544" t="s">
        <v>35</v>
      </c>
      <c r="D269" s="544" t="s">
        <v>36</v>
      </c>
      <c r="E269" s="859" t="s">
        <v>37</v>
      </c>
      <c r="F269" s="859"/>
      <c r="G269" s="860"/>
      <c r="H269" s="861"/>
      <c r="I269" s="862"/>
      <c r="J269" s="542" t="s">
        <v>228</v>
      </c>
      <c r="K269" s="543"/>
      <c r="L269" s="543" t="s">
        <v>33</v>
      </c>
      <c r="M269" s="56">
        <v>100</v>
      </c>
    </row>
    <row r="270" spans="1:13" ht="34.5" thickBot="1" x14ac:dyDescent="0.3">
      <c r="A270" s="965"/>
      <c r="B270" s="539" t="s">
        <v>369</v>
      </c>
      <c r="C270" s="539" t="s">
        <v>368</v>
      </c>
      <c r="D270" s="550">
        <v>43395</v>
      </c>
      <c r="E270" s="540" t="s">
        <v>41</v>
      </c>
      <c r="F270" s="541" t="s">
        <v>370</v>
      </c>
      <c r="G270" s="903"/>
      <c r="H270" s="904"/>
      <c r="I270" s="905"/>
      <c r="J270" s="542" t="s">
        <v>46</v>
      </c>
      <c r="K270" s="543"/>
      <c r="L270" s="543"/>
      <c r="M270" s="470"/>
    </row>
    <row r="271" spans="1:13" ht="46.5" thickTop="1" thickBot="1" x14ac:dyDescent="0.3">
      <c r="A271" s="963">
        <f>A267+1</f>
        <v>64</v>
      </c>
      <c r="B271" s="545" t="s">
        <v>24</v>
      </c>
      <c r="C271" s="545" t="s">
        <v>25</v>
      </c>
      <c r="D271" s="545" t="s">
        <v>26</v>
      </c>
      <c r="E271" s="854" t="s">
        <v>27</v>
      </c>
      <c r="F271" s="854"/>
      <c r="G271" s="854" t="s">
        <v>18</v>
      </c>
      <c r="H271" s="855"/>
      <c r="I271" s="549"/>
      <c r="J271" s="547" t="s">
        <v>44</v>
      </c>
      <c r="K271" s="548"/>
      <c r="L271" s="548"/>
      <c r="M271" s="469"/>
    </row>
    <row r="272" spans="1:13" ht="34.5" thickBot="1" x14ac:dyDescent="0.3">
      <c r="A272" s="964"/>
      <c r="B272" s="538" t="s">
        <v>371</v>
      </c>
      <c r="C272" s="538" t="s">
        <v>372</v>
      </c>
      <c r="D272" s="537">
        <v>43523</v>
      </c>
      <c r="E272" s="538"/>
      <c r="F272" s="538" t="s">
        <v>373</v>
      </c>
      <c r="G272" s="906" t="s">
        <v>374</v>
      </c>
      <c r="H272" s="907"/>
      <c r="I272" s="908"/>
      <c r="J272" s="546" t="s">
        <v>32</v>
      </c>
      <c r="K272" s="546"/>
      <c r="L272" s="546" t="s">
        <v>33</v>
      </c>
      <c r="M272" s="479">
        <v>546</v>
      </c>
    </row>
    <row r="273" spans="1:13" ht="45.75" thickBot="1" x14ac:dyDescent="0.3">
      <c r="A273" s="964"/>
      <c r="B273" s="544" t="s">
        <v>34</v>
      </c>
      <c r="C273" s="544" t="s">
        <v>35</v>
      </c>
      <c r="D273" s="544" t="s">
        <v>36</v>
      </c>
      <c r="E273" s="859" t="s">
        <v>37</v>
      </c>
      <c r="F273" s="859"/>
      <c r="G273" s="860"/>
      <c r="H273" s="861"/>
      <c r="I273" s="862"/>
      <c r="J273" s="542" t="s">
        <v>228</v>
      </c>
      <c r="K273" s="543"/>
      <c r="L273" s="543" t="s">
        <v>33</v>
      </c>
      <c r="M273" s="56">
        <v>1550</v>
      </c>
    </row>
    <row r="274" spans="1:13" ht="45.75" thickBot="1" x14ac:dyDescent="0.3">
      <c r="A274" s="965"/>
      <c r="B274" s="539" t="s">
        <v>375</v>
      </c>
      <c r="C274" s="539" t="s">
        <v>374</v>
      </c>
      <c r="D274" s="550">
        <v>43529</v>
      </c>
      <c r="E274" s="540" t="s">
        <v>41</v>
      </c>
      <c r="F274" s="541" t="s">
        <v>376</v>
      </c>
      <c r="G274" s="903"/>
      <c r="H274" s="904"/>
      <c r="I274" s="905"/>
      <c r="J274" s="542" t="s">
        <v>43</v>
      </c>
      <c r="K274" s="543"/>
      <c r="L274" s="543" t="s">
        <v>33</v>
      </c>
      <c r="M274" s="56">
        <v>540</v>
      </c>
    </row>
    <row r="275" spans="1:13" ht="46.5" thickTop="1" thickBot="1" x14ac:dyDescent="0.3">
      <c r="A275" s="963">
        <f>A271+1</f>
        <v>65</v>
      </c>
      <c r="B275" s="545" t="s">
        <v>24</v>
      </c>
      <c r="C275" s="545" t="s">
        <v>25</v>
      </c>
      <c r="D275" s="545" t="s">
        <v>26</v>
      </c>
      <c r="E275" s="854" t="s">
        <v>27</v>
      </c>
      <c r="F275" s="854"/>
      <c r="G275" s="854" t="s">
        <v>18</v>
      </c>
      <c r="H275" s="855"/>
      <c r="I275" s="549"/>
      <c r="J275" s="547" t="s">
        <v>44</v>
      </c>
      <c r="K275" s="548"/>
      <c r="L275" s="548"/>
      <c r="M275" s="469"/>
    </row>
    <row r="276" spans="1:13" ht="23.25" thickBot="1" x14ac:dyDescent="0.3">
      <c r="A276" s="964"/>
      <c r="B276" s="538" t="s">
        <v>377</v>
      </c>
      <c r="C276" s="538" t="s">
        <v>378</v>
      </c>
      <c r="D276" s="537">
        <v>43420</v>
      </c>
      <c r="E276" s="538"/>
      <c r="F276" s="538" t="s">
        <v>379</v>
      </c>
      <c r="G276" s="906" t="s">
        <v>380</v>
      </c>
      <c r="H276" s="907"/>
      <c r="I276" s="908"/>
      <c r="J276" s="546" t="s">
        <v>32</v>
      </c>
      <c r="K276" s="546"/>
      <c r="L276" s="546" t="s">
        <v>33</v>
      </c>
      <c r="M276" s="479">
        <v>179</v>
      </c>
    </row>
    <row r="277" spans="1:13" ht="45.75" thickBot="1" x14ac:dyDescent="0.3">
      <c r="A277" s="964"/>
      <c r="B277" s="544" t="s">
        <v>34</v>
      </c>
      <c r="C277" s="544" t="s">
        <v>35</v>
      </c>
      <c r="D277" s="544" t="s">
        <v>36</v>
      </c>
      <c r="E277" s="859" t="s">
        <v>37</v>
      </c>
      <c r="F277" s="859"/>
      <c r="G277" s="860"/>
      <c r="H277" s="861"/>
      <c r="I277" s="862"/>
      <c r="J277" s="542" t="s">
        <v>43</v>
      </c>
      <c r="K277" s="543"/>
      <c r="L277" s="543" t="s">
        <v>33</v>
      </c>
      <c r="M277" s="56">
        <v>28</v>
      </c>
    </row>
    <row r="278" spans="1:13" ht="34.5" thickBot="1" x14ac:dyDescent="0.3">
      <c r="A278" s="965"/>
      <c r="B278" s="539" t="s">
        <v>381</v>
      </c>
      <c r="C278" s="539" t="s">
        <v>380</v>
      </c>
      <c r="D278" s="550">
        <v>43431</v>
      </c>
      <c r="E278" s="540" t="s">
        <v>41</v>
      </c>
      <c r="F278" s="541" t="s">
        <v>382</v>
      </c>
      <c r="G278" s="903"/>
      <c r="H278" s="904"/>
      <c r="I278" s="905"/>
      <c r="J278" s="542" t="s">
        <v>46</v>
      </c>
      <c r="K278" s="543"/>
      <c r="L278" s="543"/>
      <c r="M278" s="470"/>
    </row>
    <row r="279" spans="1:13" ht="46.5" thickTop="1" thickBot="1" x14ac:dyDescent="0.3">
      <c r="A279" s="963">
        <f>A275+1</f>
        <v>66</v>
      </c>
      <c r="B279" s="545" t="s">
        <v>24</v>
      </c>
      <c r="C279" s="545" t="s">
        <v>25</v>
      </c>
      <c r="D279" s="545" t="s">
        <v>26</v>
      </c>
      <c r="E279" s="854" t="s">
        <v>27</v>
      </c>
      <c r="F279" s="854"/>
      <c r="G279" s="854" t="s">
        <v>18</v>
      </c>
      <c r="H279" s="855"/>
      <c r="I279" s="549"/>
      <c r="J279" s="547" t="s">
        <v>44</v>
      </c>
      <c r="K279" s="548"/>
      <c r="L279" s="548"/>
      <c r="M279" s="469"/>
    </row>
    <row r="280" spans="1:13" ht="23.25" thickBot="1" x14ac:dyDescent="0.3">
      <c r="A280" s="964"/>
      <c r="B280" s="538" t="s">
        <v>383</v>
      </c>
      <c r="C280" s="538" t="s">
        <v>384</v>
      </c>
      <c r="D280" s="537">
        <v>43475</v>
      </c>
      <c r="E280" s="538"/>
      <c r="F280" s="538" t="s">
        <v>385</v>
      </c>
      <c r="G280" s="906" t="s">
        <v>386</v>
      </c>
      <c r="H280" s="907"/>
      <c r="I280" s="908"/>
      <c r="J280" s="546" t="s">
        <v>32</v>
      </c>
      <c r="K280" s="546" t="s">
        <v>33</v>
      </c>
      <c r="L280" s="546"/>
      <c r="M280" s="479">
        <v>170</v>
      </c>
    </row>
    <row r="281" spans="1:13" ht="45.75" thickBot="1" x14ac:dyDescent="0.3">
      <c r="A281" s="964"/>
      <c r="B281" s="544" t="s">
        <v>34</v>
      </c>
      <c r="C281" s="544" t="s">
        <v>35</v>
      </c>
      <c r="D281" s="544" t="s">
        <v>36</v>
      </c>
      <c r="E281" s="859" t="s">
        <v>37</v>
      </c>
      <c r="F281" s="859"/>
      <c r="G281" s="860"/>
      <c r="H281" s="861"/>
      <c r="I281" s="862"/>
      <c r="J281" s="542" t="s">
        <v>228</v>
      </c>
      <c r="K281" s="543" t="s">
        <v>33</v>
      </c>
      <c r="L281" s="543"/>
      <c r="M281" s="56">
        <v>350</v>
      </c>
    </row>
    <row r="282" spans="1:13" ht="34.5" thickBot="1" x14ac:dyDescent="0.3">
      <c r="A282" s="965"/>
      <c r="B282" s="539" t="s">
        <v>381</v>
      </c>
      <c r="C282" s="539" t="s">
        <v>387</v>
      </c>
      <c r="D282" s="550">
        <v>43479</v>
      </c>
      <c r="E282" s="540" t="s">
        <v>41</v>
      </c>
      <c r="F282" s="541" t="s">
        <v>388</v>
      </c>
      <c r="G282" s="903"/>
      <c r="H282" s="904"/>
      <c r="I282" s="905"/>
      <c r="J282" s="542" t="s">
        <v>43</v>
      </c>
      <c r="K282" s="543" t="s">
        <v>33</v>
      </c>
      <c r="L282" s="543"/>
      <c r="M282" s="56">
        <v>180</v>
      </c>
    </row>
    <row r="283" spans="1:13" ht="46.5" thickTop="1" thickBot="1" x14ac:dyDescent="0.3">
      <c r="A283" s="963">
        <f>A279+1</f>
        <v>67</v>
      </c>
      <c r="B283" s="545" t="s">
        <v>24</v>
      </c>
      <c r="C283" s="545" t="s">
        <v>25</v>
      </c>
      <c r="D283" s="545" t="s">
        <v>26</v>
      </c>
      <c r="E283" s="854" t="s">
        <v>27</v>
      </c>
      <c r="F283" s="854"/>
      <c r="G283" s="854" t="s">
        <v>18</v>
      </c>
      <c r="H283" s="855"/>
      <c r="I283" s="549"/>
      <c r="J283" s="547" t="s">
        <v>44</v>
      </c>
      <c r="K283" s="548"/>
      <c r="L283" s="548"/>
      <c r="M283" s="469"/>
    </row>
    <row r="284" spans="1:13" ht="34.5" thickBot="1" x14ac:dyDescent="0.3">
      <c r="A284" s="964"/>
      <c r="B284" s="538" t="s">
        <v>383</v>
      </c>
      <c r="C284" s="538" t="s">
        <v>389</v>
      </c>
      <c r="D284" s="537">
        <v>43432</v>
      </c>
      <c r="E284" s="538"/>
      <c r="F284" s="538" t="s">
        <v>390</v>
      </c>
      <c r="G284" s="906" t="s">
        <v>386</v>
      </c>
      <c r="H284" s="907"/>
      <c r="I284" s="908"/>
      <c r="J284" s="546" t="s">
        <v>32</v>
      </c>
      <c r="K284" s="546" t="s">
        <v>33</v>
      </c>
      <c r="L284" s="546"/>
      <c r="M284" s="479">
        <v>200</v>
      </c>
    </row>
    <row r="285" spans="1:13" ht="45.75" thickBot="1" x14ac:dyDescent="0.3">
      <c r="A285" s="964"/>
      <c r="B285" s="544" t="s">
        <v>34</v>
      </c>
      <c r="C285" s="544" t="s">
        <v>35</v>
      </c>
      <c r="D285" s="544" t="s">
        <v>36</v>
      </c>
      <c r="E285" s="859" t="s">
        <v>37</v>
      </c>
      <c r="F285" s="859"/>
      <c r="G285" s="860"/>
      <c r="H285" s="861"/>
      <c r="I285" s="862"/>
      <c r="J285" s="542" t="s">
        <v>228</v>
      </c>
      <c r="K285" s="543" t="s">
        <v>33</v>
      </c>
      <c r="L285" s="543"/>
      <c r="M285" s="56">
        <v>250</v>
      </c>
    </row>
    <row r="286" spans="1:13" ht="34.5" thickBot="1" x14ac:dyDescent="0.3">
      <c r="A286" s="965"/>
      <c r="B286" s="539" t="s">
        <v>381</v>
      </c>
      <c r="C286" s="539" t="s">
        <v>387</v>
      </c>
      <c r="D286" s="550">
        <v>43433</v>
      </c>
      <c r="E286" s="540" t="s">
        <v>41</v>
      </c>
      <c r="F286" s="541" t="s">
        <v>391</v>
      </c>
      <c r="G286" s="903"/>
      <c r="H286" s="904"/>
      <c r="I286" s="905"/>
      <c r="J286" s="542" t="s">
        <v>43</v>
      </c>
      <c r="K286" s="543" t="s">
        <v>33</v>
      </c>
      <c r="L286" s="543"/>
      <c r="M286" s="56">
        <v>50</v>
      </c>
    </row>
    <row r="287" spans="1:13" ht="46.5" thickTop="1" thickBot="1" x14ac:dyDescent="0.3">
      <c r="A287" s="963">
        <f>A283+1</f>
        <v>68</v>
      </c>
      <c r="B287" s="545" t="s">
        <v>24</v>
      </c>
      <c r="C287" s="545" t="s">
        <v>25</v>
      </c>
      <c r="D287" s="545" t="s">
        <v>26</v>
      </c>
      <c r="E287" s="854" t="s">
        <v>27</v>
      </c>
      <c r="F287" s="854"/>
      <c r="G287" s="854" t="s">
        <v>18</v>
      </c>
      <c r="H287" s="855"/>
      <c r="I287" s="549"/>
      <c r="J287" s="547" t="s">
        <v>44</v>
      </c>
      <c r="K287" s="548"/>
      <c r="L287" s="548"/>
      <c r="M287" s="469"/>
    </row>
    <row r="288" spans="1:13" ht="34.5" thickBot="1" x14ac:dyDescent="0.3">
      <c r="A288" s="964"/>
      <c r="B288" s="538" t="s">
        <v>392</v>
      </c>
      <c r="C288" s="538" t="s">
        <v>393</v>
      </c>
      <c r="D288" s="537">
        <v>43483</v>
      </c>
      <c r="E288" s="538"/>
      <c r="F288" s="538" t="s">
        <v>394</v>
      </c>
      <c r="G288" s="906" t="s">
        <v>395</v>
      </c>
      <c r="H288" s="907"/>
      <c r="I288" s="908"/>
      <c r="J288" s="546" t="s">
        <v>32</v>
      </c>
      <c r="K288" s="546"/>
      <c r="L288" s="546" t="s">
        <v>33</v>
      </c>
      <c r="M288" s="479">
        <v>252</v>
      </c>
    </row>
    <row r="289" spans="1:13" ht="45.75" thickBot="1" x14ac:dyDescent="0.3">
      <c r="A289" s="964"/>
      <c r="B289" s="544" t="s">
        <v>34</v>
      </c>
      <c r="C289" s="544" t="s">
        <v>35</v>
      </c>
      <c r="D289" s="544" t="s">
        <v>36</v>
      </c>
      <c r="E289" s="859" t="s">
        <v>37</v>
      </c>
      <c r="F289" s="859"/>
      <c r="G289" s="860"/>
      <c r="H289" s="861"/>
      <c r="I289" s="862"/>
      <c r="J289" s="542" t="s">
        <v>228</v>
      </c>
      <c r="K289" s="543" t="s">
        <v>33</v>
      </c>
      <c r="L289" s="543" t="s">
        <v>33</v>
      </c>
      <c r="M289" s="470" t="s">
        <v>396</v>
      </c>
    </row>
    <row r="290" spans="1:13" ht="23.25" thickBot="1" x14ac:dyDescent="0.3">
      <c r="A290" s="965"/>
      <c r="B290" s="539" t="s">
        <v>348</v>
      </c>
      <c r="C290" s="539" t="s">
        <v>395</v>
      </c>
      <c r="D290" s="550">
        <v>43484</v>
      </c>
      <c r="E290" s="540" t="s">
        <v>41</v>
      </c>
      <c r="F290" s="541" t="s">
        <v>397</v>
      </c>
      <c r="G290" s="903"/>
      <c r="H290" s="904"/>
      <c r="I290" s="905"/>
      <c r="J290" s="542" t="s">
        <v>43</v>
      </c>
      <c r="K290" s="543" t="s">
        <v>33</v>
      </c>
      <c r="L290" s="543" t="s">
        <v>33</v>
      </c>
      <c r="M290" s="470" t="s">
        <v>398</v>
      </c>
    </row>
    <row r="291" spans="1:13" ht="46.5" thickTop="1" thickBot="1" x14ac:dyDescent="0.3">
      <c r="A291" s="963">
        <f>A287+1</f>
        <v>69</v>
      </c>
      <c r="B291" s="545" t="s">
        <v>24</v>
      </c>
      <c r="C291" s="545" t="s">
        <v>25</v>
      </c>
      <c r="D291" s="545" t="s">
        <v>26</v>
      </c>
      <c r="E291" s="854" t="s">
        <v>27</v>
      </c>
      <c r="F291" s="854"/>
      <c r="G291" s="854" t="s">
        <v>18</v>
      </c>
      <c r="H291" s="855"/>
      <c r="I291" s="549"/>
      <c r="J291" s="547" t="s">
        <v>44</v>
      </c>
      <c r="K291" s="548"/>
      <c r="L291" s="548"/>
      <c r="M291" s="469"/>
    </row>
    <row r="292" spans="1:13" ht="45.75" thickBot="1" x14ac:dyDescent="0.3">
      <c r="A292" s="964"/>
      <c r="B292" s="538" t="s">
        <v>399</v>
      </c>
      <c r="C292" s="538" t="s">
        <v>400</v>
      </c>
      <c r="D292" s="537">
        <v>43419</v>
      </c>
      <c r="E292" s="538"/>
      <c r="F292" s="538" t="s">
        <v>401</v>
      </c>
      <c r="G292" s="906" t="s">
        <v>402</v>
      </c>
      <c r="H292" s="907"/>
      <c r="I292" s="908"/>
      <c r="J292" s="546" t="s">
        <v>32</v>
      </c>
      <c r="K292" s="546"/>
      <c r="L292" s="546" t="s">
        <v>33</v>
      </c>
      <c r="M292" s="479">
        <v>242</v>
      </c>
    </row>
    <row r="293" spans="1:13" ht="45.75" thickBot="1" x14ac:dyDescent="0.3">
      <c r="A293" s="964"/>
      <c r="B293" s="544" t="s">
        <v>34</v>
      </c>
      <c r="C293" s="544" t="s">
        <v>35</v>
      </c>
      <c r="D293" s="544" t="s">
        <v>36</v>
      </c>
      <c r="E293" s="859" t="s">
        <v>37</v>
      </c>
      <c r="F293" s="859"/>
      <c r="G293" s="860"/>
      <c r="H293" s="861"/>
      <c r="I293" s="862"/>
      <c r="J293" s="542" t="s">
        <v>43</v>
      </c>
      <c r="K293" s="543"/>
      <c r="L293" s="543" t="s">
        <v>403</v>
      </c>
      <c r="M293" s="56">
        <v>92</v>
      </c>
    </row>
    <row r="294" spans="1:13" ht="34.5" thickBot="1" x14ac:dyDescent="0.3">
      <c r="A294" s="965"/>
      <c r="B294" s="539" t="s">
        <v>348</v>
      </c>
      <c r="C294" s="539" t="s">
        <v>402</v>
      </c>
      <c r="D294" s="550">
        <v>43420</v>
      </c>
      <c r="E294" s="540" t="s">
        <v>41</v>
      </c>
      <c r="F294" s="541" t="s">
        <v>357</v>
      </c>
      <c r="G294" s="903"/>
      <c r="H294" s="904"/>
      <c r="I294" s="905"/>
      <c r="J294" s="542" t="s">
        <v>46</v>
      </c>
      <c r="K294" s="543"/>
      <c r="L294" s="543"/>
      <c r="M294" s="470"/>
    </row>
    <row r="295" spans="1:13" ht="46.5" thickTop="1" thickBot="1" x14ac:dyDescent="0.3">
      <c r="A295" s="963">
        <f>A291+1</f>
        <v>70</v>
      </c>
      <c r="B295" s="545" t="s">
        <v>24</v>
      </c>
      <c r="C295" s="545" t="s">
        <v>25</v>
      </c>
      <c r="D295" s="545" t="s">
        <v>26</v>
      </c>
      <c r="E295" s="854" t="s">
        <v>27</v>
      </c>
      <c r="F295" s="854"/>
      <c r="G295" s="854" t="s">
        <v>18</v>
      </c>
      <c r="H295" s="855"/>
      <c r="I295" s="549"/>
      <c r="J295" s="547" t="s">
        <v>44</v>
      </c>
      <c r="K295" s="548"/>
      <c r="L295" s="548"/>
      <c r="M295" s="469"/>
    </row>
    <row r="296" spans="1:13" ht="45.75" thickBot="1" x14ac:dyDescent="0.3">
      <c r="A296" s="964"/>
      <c r="B296" s="538" t="s">
        <v>404</v>
      </c>
      <c r="C296" s="538" t="s">
        <v>400</v>
      </c>
      <c r="D296" s="537">
        <v>43419</v>
      </c>
      <c r="E296" s="538"/>
      <c r="F296" s="554" t="s">
        <v>401</v>
      </c>
      <c r="G296" s="906" t="s">
        <v>402</v>
      </c>
      <c r="H296" s="907"/>
      <c r="I296" s="908"/>
      <c r="J296" s="551" t="s">
        <v>32</v>
      </c>
      <c r="K296" s="551"/>
      <c r="L296" s="551" t="s">
        <v>33</v>
      </c>
      <c r="M296" s="594">
        <v>242</v>
      </c>
    </row>
    <row r="297" spans="1:13" ht="45.75" thickBot="1" x14ac:dyDescent="0.3">
      <c r="A297" s="964"/>
      <c r="B297" s="544" t="s">
        <v>34</v>
      </c>
      <c r="C297" s="544" t="s">
        <v>35</v>
      </c>
      <c r="D297" s="544" t="s">
        <v>36</v>
      </c>
      <c r="E297" s="859" t="s">
        <v>37</v>
      </c>
      <c r="F297" s="859"/>
      <c r="G297" s="860"/>
      <c r="H297" s="861"/>
      <c r="I297" s="862"/>
      <c r="J297" s="552" t="s">
        <v>43</v>
      </c>
      <c r="K297" s="553"/>
      <c r="L297" s="553" t="s">
        <v>403</v>
      </c>
      <c r="M297" s="598">
        <v>92</v>
      </c>
    </row>
    <row r="298" spans="1:13" ht="34.5" thickBot="1" x14ac:dyDescent="0.3">
      <c r="A298" s="965"/>
      <c r="B298" s="539" t="s">
        <v>381</v>
      </c>
      <c r="C298" s="539" t="s">
        <v>402</v>
      </c>
      <c r="D298" s="550">
        <v>43420</v>
      </c>
      <c r="E298" s="540" t="s">
        <v>41</v>
      </c>
      <c r="F298" s="555" t="s">
        <v>357</v>
      </c>
      <c r="G298" s="903"/>
      <c r="H298" s="904"/>
      <c r="I298" s="905"/>
      <c r="J298" s="552" t="s">
        <v>46</v>
      </c>
      <c r="K298" s="553"/>
      <c r="L298" s="553"/>
      <c r="M298" s="595"/>
    </row>
    <row r="299" spans="1:13" ht="46.5" thickTop="1" thickBot="1" x14ac:dyDescent="0.3">
      <c r="A299" s="963">
        <f>A295+1</f>
        <v>71</v>
      </c>
      <c r="B299" s="545" t="s">
        <v>24</v>
      </c>
      <c r="C299" s="545" t="s">
        <v>25</v>
      </c>
      <c r="D299" s="545" t="s">
        <v>26</v>
      </c>
      <c r="E299" s="854" t="s">
        <v>27</v>
      </c>
      <c r="F299" s="854"/>
      <c r="G299" s="854" t="s">
        <v>18</v>
      </c>
      <c r="H299" s="855"/>
      <c r="I299" s="549"/>
      <c r="J299" s="547" t="s">
        <v>44</v>
      </c>
      <c r="K299" s="548"/>
      <c r="L299" s="548"/>
      <c r="M299" s="469"/>
    </row>
    <row r="300" spans="1:13" ht="57" thickBot="1" x14ac:dyDescent="0.3">
      <c r="A300" s="964"/>
      <c r="B300" s="538" t="s">
        <v>344</v>
      </c>
      <c r="C300" s="538" t="s">
        <v>405</v>
      </c>
      <c r="D300" s="537">
        <v>43385</v>
      </c>
      <c r="E300" s="538"/>
      <c r="F300" s="538" t="s">
        <v>406</v>
      </c>
      <c r="G300" s="906" t="s">
        <v>347</v>
      </c>
      <c r="H300" s="907"/>
      <c r="I300" s="908"/>
      <c r="J300" s="546" t="s">
        <v>32</v>
      </c>
      <c r="K300" s="546"/>
      <c r="L300" s="546" t="s">
        <v>33</v>
      </c>
      <c r="M300" s="479">
        <v>180</v>
      </c>
    </row>
    <row r="301" spans="1:13" ht="45.75" thickBot="1" x14ac:dyDescent="0.3">
      <c r="A301" s="964"/>
      <c r="B301" s="544" t="s">
        <v>34</v>
      </c>
      <c r="C301" s="544" t="s">
        <v>35</v>
      </c>
      <c r="D301" s="544" t="s">
        <v>36</v>
      </c>
      <c r="E301" s="859" t="s">
        <v>37</v>
      </c>
      <c r="F301" s="859"/>
      <c r="G301" s="860"/>
      <c r="H301" s="861"/>
      <c r="I301" s="862"/>
      <c r="J301" s="542" t="s">
        <v>228</v>
      </c>
      <c r="K301" s="543"/>
      <c r="L301" s="543" t="s">
        <v>33</v>
      </c>
      <c r="M301" s="56">
        <v>370</v>
      </c>
    </row>
    <row r="302" spans="1:13" ht="34.5" thickBot="1" x14ac:dyDescent="0.3">
      <c r="A302" s="965"/>
      <c r="B302" s="539" t="s">
        <v>348</v>
      </c>
      <c r="C302" s="539" t="s">
        <v>349</v>
      </c>
      <c r="D302" s="550">
        <v>43386</v>
      </c>
      <c r="E302" s="540" t="s">
        <v>41</v>
      </c>
      <c r="F302" s="541" t="s">
        <v>407</v>
      </c>
      <c r="G302" s="903"/>
      <c r="H302" s="904"/>
      <c r="I302" s="905"/>
      <c r="J302" s="542" t="s">
        <v>46</v>
      </c>
      <c r="K302" s="543"/>
      <c r="L302" s="543"/>
      <c r="M302" s="470"/>
    </row>
    <row r="303" spans="1:13" ht="46.5" thickTop="1" thickBot="1" x14ac:dyDescent="0.3">
      <c r="A303" s="963">
        <f>A299+1</f>
        <v>72</v>
      </c>
      <c r="B303" s="545" t="s">
        <v>24</v>
      </c>
      <c r="C303" s="545" t="s">
        <v>25</v>
      </c>
      <c r="D303" s="545" t="s">
        <v>26</v>
      </c>
      <c r="E303" s="854" t="s">
        <v>27</v>
      </c>
      <c r="F303" s="854"/>
      <c r="G303" s="854" t="s">
        <v>18</v>
      </c>
      <c r="H303" s="855"/>
      <c r="I303" s="549"/>
      <c r="J303" s="547" t="s">
        <v>44</v>
      </c>
      <c r="K303" s="548"/>
      <c r="L303" s="548"/>
      <c r="M303" s="469"/>
    </row>
    <row r="304" spans="1:13" ht="45.75" thickBot="1" x14ac:dyDescent="0.3">
      <c r="A304" s="964"/>
      <c r="B304" s="538" t="s">
        <v>408</v>
      </c>
      <c r="C304" s="538" t="s">
        <v>409</v>
      </c>
      <c r="D304" s="537">
        <v>43398</v>
      </c>
      <c r="E304" s="538"/>
      <c r="F304" s="538" t="s">
        <v>410</v>
      </c>
      <c r="G304" s="906" t="s">
        <v>411</v>
      </c>
      <c r="H304" s="907"/>
      <c r="I304" s="908"/>
      <c r="J304" s="546" t="s">
        <v>32</v>
      </c>
      <c r="K304" s="546"/>
      <c r="L304" s="546" t="s">
        <v>33</v>
      </c>
      <c r="M304" s="479">
        <v>260</v>
      </c>
    </row>
    <row r="305" spans="1:13" ht="45.75" thickBot="1" x14ac:dyDescent="0.3">
      <c r="A305" s="964"/>
      <c r="B305" s="544" t="s">
        <v>34</v>
      </c>
      <c r="C305" s="544" t="s">
        <v>35</v>
      </c>
      <c r="D305" s="544" t="s">
        <v>36</v>
      </c>
      <c r="E305" s="859" t="s">
        <v>37</v>
      </c>
      <c r="F305" s="859"/>
      <c r="G305" s="860"/>
      <c r="H305" s="861"/>
      <c r="I305" s="862"/>
      <c r="J305" s="542" t="s">
        <v>228</v>
      </c>
      <c r="K305" s="543" t="s">
        <v>33</v>
      </c>
      <c r="L305" s="543"/>
      <c r="M305" s="56">
        <v>460</v>
      </c>
    </row>
    <row r="306" spans="1:13" ht="45.75" thickBot="1" x14ac:dyDescent="0.3">
      <c r="A306" s="965"/>
      <c r="B306" s="539" t="s">
        <v>348</v>
      </c>
      <c r="C306" s="539" t="s">
        <v>409</v>
      </c>
      <c r="D306" s="550">
        <v>43398</v>
      </c>
      <c r="E306" s="540" t="s">
        <v>41</v>
      </c>
      <c r="F306" s="541" t="s">
        <v>412</v>
      </c>
      <c r="G306" s="903"/>
      <c r="H306" s="904"/>
      <c r="I306" s="905"/>
      <c r="J306" s="542" t="s">
        <v>43</v>
      </c>
      <c r="K306" s="543"/>
      <c r="L306" s="543" t="s">
        <v>33</v>
      </c>
      <c r="M306" s="56">
        <v>150</v>
      </c>
    </row>
    <row r="307" spans="1:13" ht="46.5" thickTop="1" thickBot="1" x14ac:dyDescent="0.3">
      <c r="A307" s="963">
        <f>A303+1</f>
        <v>73</v>
      </c>
      <c r="B307" s="545" t="s">
        <v>24</v>
      </c>
      <c r="C307" s="545" t="s">
        <v>25</v>
      </c>
      <c r="D307" s="545" t="s">
        <v>26</v>
      </c>
      <c r="E307" s="854" t="s">
        <v>27</v>
      </c>
      <c r="F307" s="854"/>
      <c r="G307" s="854" t="s">
        <v>18</v>
      </c>
      <c r="H307" s="855"/>
      <c r="I307" s="549"/>
      <c r="J307" s="547" t="s">
        <v>44</v>
      </c>
      <c r="K307" s="548"/>
      <c r="L307" s="548"/>
      <c r="M307" s="469"/>
    </row>
    <row r="308" spans="1:13" ht="34.5" thickBot="1" x14ac:dyDescent="0.3">
      <c r="A308" s="964"/>
      <c r="B308" s="538" t="s">
        <v>413</v>
      </c>
      <c r="C308" s="538" t="s">
        <v>414</v>
      </c>
      <c r="D308" s="537">
        <v>43386</v>
      </c>
      <c r="E308" s="538"/>
      <c r="F308" s="538" t="s">
        <v>415</v>
      </c>
      <c r="G308" s="906" t="s">
        <v>416</v>
      </c>
      <c r="H308" s="907"/>
      <c r="I308" s="908"/>
      <c r="J308" s="546" t="s">
        <v>32</v>
      </c>
      <c r="K308" s="546"/>
      <c r="L308" s="546" t="s">
        <v>33</v>
      </c>
      <c r="M308" s="479">
        <v>250</v>
      </c>
    </row>
    <row r="309" spans="1:13" ht="45.75" thickBot="1" x14ac:dyDescent="0.3">
      <c r="A309" s="964"/>
      <c r="B309" s="544" t="s">
        <v>34</v>
      </c>
      <c r="C309" s="544" t="s">
        <v>35</v>
      </c>
      <c r="D309" s="544" t="s">
        <v>36</v>
      </c>
      <c r="E309" s="859" t="s">
        <v>37</v>
      </c>
      <c r="F309" s="859"/>
      <c r="G309" s="860"/>
      <c r="H309" s="861"/>
      <c r="I309" s="862"/>
      <c r="J309" s="542" t="s">
        <v>228</v>
      </c>
      <c r="K309" s="543"/>
      <c r="L309" s="543" t="s">
        <v>33</v>
      </c>
      <c r="M309" s="56">
        <v>470</v>
      </c>
    </row>
    <row r="310" spans="1:13" ht="45.75" thickBot="1" x14ac:dyDescent="0.3">
      <c r="A310" s="965"/>
      <c r="B310" s="539" t="s">
        <v>348</v>
      </c>
      <c r="C310" s="539" t="s">
        <v>416</v>
      </c>
      <c r="D310" s="550">
        <v>43386</v>
      </c>
      <c r="E310" s="540" t="s">
        <v>41</v>
      </c>
      <c r="F310" s="541" t="s">
        <v>417</v>
      </c>
      <c r="G310" s="903"/>
      <c r="H310" s="904"/>
      <c r="I310" s="905"/>
      <c r="J310" s="542" t="s">
        <v>43</v>
      </c>
      <c r="K310" s="543"/>
      <c r="L310" s="543" t="s">
        <v>33</v>
      </c>
      <c r="M310" s="56">
        <v>50</v>
      </c>
    </row>
    <row r="311" spans="1:13" ht="46.5" thickTop="1" thickBot="1" x14ac:dyDescent="0.3">
      <c r="A311" s="963">
        <f>A307+1</f>
        <v>74</v>
      </c>
      <c r="B311" s="545" t="s">
        <v>24</v>
      </c>
      <c r="C311" s="545" t="s">
        <v>25</v>
      </c>
      <c r="D311" s="545" t="s">
        <v>26</v>
      </c>
      <c r="E311" s="854" t="s">
        <v>27</v>
      </c>
      <c r="F311" s="854"/>
      <c r="G311" s="854" t="s">
        <v>18</v>
      </c>
      <c r="H311" s="855"/>
      <c r="I311" s="549"/>
      <c r="J311" s="547" t="s">
        <v>44</v>
      </c>
      <c r="K311" s="548"/>
      <c r="L311" s="548"/>
      <c r="M311" s="469"/>
    </row>
    <row r="312" spans="1:13" ht="57" thickBot="1" x14ac:dyDescent="0.3">
      <c r="A312" s="964"/>
      <c r="B312" s="538" t="s">
        <v>418</v>
      </c>
      <c r="C312" s="538" t="s">
        <v>419</v>
      </c>
      <c r="D312" s="537">
        <v>43420</v>
      </c>
      <c r="E312" s="538"/>
      <c r="F312" s="538" t="s">
        <v>420</v>
      </c>
      <c r="G312" s="906" t="s">
        <v>421</v>
      </c>
      <c r="H312" s="907"/>
      <c r="I312" s="908"/>
      <c r="J312" s="546" t="s">
        <v>32</v>
      </c>
      <c r="K312" s="546"/>
      <c r="L312" s="546" t="s">
        <v>33</v>
      </c>
      <c r="M312" s="479">
        <v>400</v>
      </c>
    </row>
    <row r="313" spans="1:13" ht="45.75" thickBot="1" x14ac:dyDescent="0.3">
      <c r="A313" s="964"/>
      <c r="B313" s="544" t="s">
        <v>34</v>
      </c>
      <c r="C313" s="544" t="s">
        <v>35</v>
      </c>
      <c r="D313" s="544" t="s">
        <v>36</v>
      </c>
      <c r="E313" s="859" t="s">
        <v>37</v>
      </c>
      <c r="F313" s="859"/>
      <c r="G313" s="860"/>
      <c r="H313" s="861"/>
      <c r="I313" s="862"/>
      <c r="J313" s="542" t="s">
        <v>228</v>
      </c>
      <c r="K313" s="543"/>
      <c r="L313" s="543" t="s">
        <v>33</v>
      </c>
      <c r="M313" s="56">
        <v>550</v>
      </c>
    </row>
    <row r="314" spans="1:13" ht="45.75" thickBot="1" x14ac:dyDescent="0.3">
      <c r="A314" s="965"/>
      <c r="B314" s="539" t="s">
        <v>348</v>
      </c>
      <c r="C314" s="539" t="s">
        <v>422</v>
      </c>
      <c r="D314" s="550">
        <v>43421</v>
      </c>
      <c r="E314" s="540" t="s">
        <v>41</v>
      </c>
      <c r="F314" s="541" t="s">
        <v>423</v>
      </c>
      <c r="G314" s="903"/>
      <c r="H314" s="904"/>
      <c r="I314" s="905"/>
      <c r="J314" s="542" t="s">
        <v>43</v>
      </c>
      <c r="K314" s="543"/>
      <c r="L314" s="543" t="s">
        <v>33</v>
      </c>
      <c r="M314" s="56">
        <v>100</v>
      </c>
    </row>
    <row r="315" spans="1:13" ht="46.5" thickTop="1" thickBot="1" x14ac:dyDescent="0.3">
      <c r="A315" s="963">
        <f>A311+1</f>
        <v>75</v>
      </c>
      <c r="B315" s="545" t="s">
        <v>24</v>
      </c>
      <c r="C315" s="545" t="s">
        <v>25</v>
      </c>
      <c r="D315" s="545" t="s">
        <v>26</v>
      </c>
      <c r="E315" s="854" t="s">
        <v>27</v>
      </c>
      <c r="F315" s="854"/>
      <c r="G315" s="854" t="s">
        <v>18</v>
      </c>
      <c r="H315" s="855"/>
      <c r="I315" s="549"/>
      <c r="J315" s="547" t="s">
        <v>44</v>
      </c>
      <c r="K315" s="548"/>
      <c r="L315" s="548"/>
      <c r="M315" s="469"/>
    </row>
    <row r="316" spans="1:13" ht="23.25" thickBot="1" x14ac:dyDescent="0.3">
      <c r="A316" s="964"/>
      <c r="B316" s="538" t="s">
        <v>424</v>
      </c>
      <c r="C316" s="538" t="s">
        <v>425</v>
      </c>
      <c r="D316" s="537">
        <v>43549</v>
      </c>
      <c r="E316" s="538"/>
      <c r="F316" s="538" t="s">
        <v>426</v>
      </c>
      <c r="G316" s="906" t="s">
        <v>427</v>
      </c>
      <c r="H316" s="907"/>
      <c r="I316" s="908"/>
      <c r="J316" s="546" t="s">
        <v>32</v>
      </c>
      <c r="K316" s="546"/>
      <c r="L316" s="546" t="s">
        <v>33</v>
      </c>
      <c r="M316" s="479">
        <v>700</v>
      </c>
    </row>
    <row r="317" spans="1:13" ht="45.75" thickBot="1" x14ac:dyDescent="0.3">
      <c r="A317" s="964"/>
      <c r="B317" s="544" t="s">
        <v>34</v>
      </c>
      <c r="C317" s="544" t="s">
        <v>35</v>
      </c>
      <c r="D317" s="544" t="s">
        <v>36</v>
      </c>
      <c r="E317" s="859" t="s">
        <v>37</v>
      </c>
      <c r="F317" s="859"/>
      <c r="G317" s="860"/>
      <c r="H317" s="861"/>
      <c r="I317" s="862"/>
      <c r="J317" s="542" t="s">
        <v>228</v>
      </c>
      <c r="K317" s="543"/>
      <c r="L317" s="543" t="s">
        <v>33</v>
      </c>
      <c r="M317" s="56">
        <v>1350</v>
      </c>
    </row>
    <row r="318" spans="1:13" ht="45.75" thickBot="1" x14ac:dyDescent="0.3">
      <c r="A318" s="965"/>
      <c r="B318" s="539" t="s">
        <v>381</v>
      </c>
      <c r="C318" s="539" t="s">
        <v>428</v>
      </c>
      <c r="D318" s="550">
        <v>43553</v>
      </c>
      <c r="E318" s="540" t="s">
        <v>41</v>
      </c>
      <c r="F318" s="541" t="s">
        <v>429</v>
      </c>
      <c r="G318" s="903"/>
      <c r="H318" s="904"/>
      <c r="I318" s="905"/>
      <c r="J318" s="542" t="s">
        <v>43</v>
      </c>
      <c r="K318" s="543"/>
      <c r="L318" s="543" t="s">
        <v>33</v>
      </c>
      <c r="M318" s="56">
        <v>100</v>
      </c>
    </row>
    <row r="319" spans="1:13" ht="46.5" thickTop="1" thickBot="1" x14ac:dyDescent="0.3">
      <c r="A319" s="963">
        <f>A315+1</f>
        <v>76</v>
      </c>
      <c r="B319" s="545" t="s">
        <v>24</v>
      </c>
      <c r="C319" s="545" t="s">
        <v>25</v>
      </c>
      <c r="D319" s="545" t="s">
        <v>26</v>
      </c>
      <c r="E319" s="854" t="s">
        <v>27</v>
      </c>
      <c r="F319" s="854"/>
      <c r="G319" s="854" t="s">
        <v>18</v>
      </c>
      <c r="H319" s="855"/>
      <c r="I319" s="549"/>
      <c r="J319" s="547" t="s">
        <v>44</v>
      </c>
      <c r="K319" s="548"/>
      <c r="L319" s="548"/>
      <c r="M319" s="469"/>
    </row>
    <row r="320" spans="1:13" ht="34.5" thickBot="1" x14ac:dyDescent="0.3">
      <c r="A320" s="964"/>
      <c r="B320" s="538" t="s">
        <v>424</v>
      </c>
      <c r="C320" s="538" t="s">
        <v>430</v>
      </c>
      <c r="D320" s="537">
        <v>43542</v>
      </c>
      <c r="E320" s="538"/>
      <c r="F320" s="538" t="s">
        <v>431</v>
      </c>
      <c r="G320" s="906" t="s">
        <v>432</v>
      </c>
      <c r="H320" s="907"/>
      <c r="I320" s="908"/>
      <c r="J320" s="546" t="s">
        <v>32</v>
      </c>
      <c r="K320" s="546"/>
      <c r="L320" s="546" t="s">
        <v>33</v>
      </c>
      <c r="M320" s="479">
        <v>600</v>
      </c>
    </row>
    <row r="321" spans="1:13" ht="45.75" thickBot="1" x14ac:dyDescent="0.3">
      <c r="A321" s="964"/>
      <c r="B321" s="544" t="s">
        <v>34</v>
      </c>
      <c r="C321" s="544" t="s">
        <v>35</v>
      </c>
      <c r="D321" s="544" t="s">
        <v>36</v>
      </c>
      <c r="E321" s="859" t="s">
        <v>37</v>
      </c>
      <c r="F321" s="859"/>
      <c r="G321" s="860"/>
      <c r="H321" s="861"/>
      <c r="I321" s="862"/>
      <c r="J321" s="542" t="s">
        <v>43</v>
      </c>
      <c r="K321" s="543"/>
      <c r="L321" s="543" t="s">
        <v>33</v>
      </c>
      <c r="M321" s="56">
        <v>100</v>
      </c>
    </row>
    <row r="322" spans="1:13" ht="34.5" thickBot="1" x14ac:dyDescent="0.3">
      <c r="A322" s="965"/>
      <c r="B322" s="539" t="s">
        <v>381</v>
      </c>
      <c r="C322" s="539" t="s">
        <v>432</v>
      </c>
      <c r="D322" s="550">
        <v>43537</v>
      </c>
      <c r="E322" s="540" t="s">
        <v>41</v>
      </c>
      <c r="F322" s="541" t="s">
        <v>433</v>
      </c>
      <c r="G322" s="903"/>
      <c r="H322" s="904"/>
      <c r="I322" s="905"/>
      <c r="J322" s="542" t="s">
        <v>46</v>
      </c>
      <c r="K322" s="543"/>
      <c r="L322" s="543"/>
      <c r="M322" s="470"/>
    </row>
    <row r="323" spans="1:13" ht="46.5" thickTop="1" thickBot="1" x14ac:dyDescent="0.3">
      <c r="A323" s="963">
        <f>A319+1</f>
        <v>77</v>
      </c>
      <c r="B323" s="545" t="s">
        <v>24</v>
      </c>
      <c r="C323" s="545" t="s">
        <v>25</v>
      </c>
      <c r="D323" s="545" t="s">
        <v>26</v>
      </c>
      <c r="E323" s="854" t="s">
        <v>27</v>
      </c>
      <c r="F323" s="854"/>
      <c r="G323" s="854" t="s">
        <v>18</v>
      </c>
      <c r="H323" s="855"/>
      <c r="I323" s="549"/>
      <c r="J323" s="547" t="s">
        <v>44</v>
      </c>
      <c r="K323" s="548"/>
      <c r="L323" s="548"/>
      <c r="M323" s="469"/>
    </row>
    <row r="324" spans="1:13" ht="57" thickBot="1" x14ac:dyDescent="0.3">
      <c r="A324" s="964"/>
      <c r="B324" s="538" t="s">
        <v>434</v>
      </c>
      <c r="C324" s="538" t="s">
        <v>435</v>
      </c>
      <c r="D324" s="537">
        <v>43518</v>
      </c>
      <c r="E324" s="538"/>
      <c r="F324" s="538" t="s">
        <v>436</v>
      </c>
      <c r="G324" s="906" t="s">
        <v>437</v>
      </c>
      <c r="H324" s="907"/>
      <c r="I324" s="908"/>
      <c r="J324" s="546" t="s">
        <v>228</v>
      </c>
      <c r="K324" s="546" t="s">
        <v>33</v>
      </c>
      <c r="L324" s="546"/>
      <c r="M324" s="479">
        <v>450</v>
      </c>
    </row>
    <row r="325" spans="1:13" ht="45.75" thickBot="1" x14ac:dyDescent="0.3">
      <c r="A325" s="964"/>
      <c r="B325" s="544" t="s">
        <v>34</v>
      </c>
      <c r="C325" s="544" t="s">
        <v>35</v>
      </c>
      <c r="D325" s="544" t="s">
        <v>36</v>
      </c>
      <c r="E325" s="859" t="s">
        <v>37</v>
      </c>
      <c r="F325" s="859"/>
      <c r="G325" s="860"/>
      <c r="H325" s="861"/>
      <c r="I325" s="862"/>
      <c r="J325" s="542" t="s">
        <v>45</v>
      </c>
      <c r="K325" s="543"/>
      <c r="L325" s="543"/>
      <c r="M325" s="470"/>
    </row>
    <row r="326" spans="1:13" ht="23.25" thickBot="1" x14ac:dyDescent="0.3">
      <c r="A326" s="965"/>
      <c r="B326" s="539" t="s">
        <v>375</v>
      </c>
      <c r="C326" s="539" t="s">
        <v>437</v>
      </c>
      <c r="D326" s="550">
        <v>43519</v>
      </c>
      <c r="E326" s="540" t="s">
        <v>41</v>
      </c>
      <c r="F326" s="541" t="s">
        <v>438</v>
      </c>
      <c r="G326" s="903"/>
      <c r="H326" s="904"/>
      <c r="I326" s="905"/>
      <c r="J326" s="542" t="s">
        <v>46</v>
      </c>
      <c r="K326" s="543"/>
      <c r="L326" s="543"/>
      <c r="M326" s="470"/>
    </row>
    <row r="327" spans="1:13" ht="46.5" thickTop="1" thickBot="1" x14ac:dyDescent="0.3">
      <c r="A327" s="963">
        <f>A323+1</f>
        <v>78</v>
      </c>
      <c r="B327" s="545" t="s">
        <v>24</v>
      </c>
      <c r="C327" s="545" t="s">
        <v>25</v>
      </c>
      <c r="D327" s="545" t="s">
        <v>26</v>
      </c>
      <c r="E327" s="854" t="s">
        <v>27</v>
      </c>
      <c r="F327" s="854"/>
      <c r="G327" s="854" t="s">
        <v>18</v>
      </c>
      <c r="H327" s="855"/>
      <c r="I327" s="549"/>
      <c r="J327" s="547" t="s">
        <v>44</v>
      </c>
      <c r="K327" s="548"/>
      <c r="L327" s="548"/>
      <c r="M327" s="469"/>
    </row>
    <row r="328" spans="1:13" ht="57" thickBot="1" x14ac:dyDescent="0.3">
      <c r="A328" s="964"/>
      <c r="B328" s="538" t="s">
        <v>439</v>
      </c>
      <c r="C328" s="554" t="s">
        <v>435</v>
      </c>
      <c r="D328" s="537">
        <v>43518</v>
      </c>
      <c r="E328" s="538"/>
      <c r="F328" s="554" t="s">
        <v>436</v>
      </c>
      <c r="G328" s="906" t="s">
        <v>437</v>
      </c>
      <c r="H328" s="907"/>
      <c r="I328" s="908"/>
      <c r="J328" s="551" t="s">
        <v>228</v>
      </c>
      <c r="K328" s="546" t="s">
        <v>33</v>
      </c>
      <c r="L328" s="546"/>
      <c r="M328" s="479">
        <v>450</v>
      </c>
    </row>
    <row r="329" spans="1:13" ht="45.75" thickBot="1" x14ac:dyDescent="0.3">
      <c r="A329" s="964"/>
      <c r="B329" s="544" t="s">
        <v>34</v>
      </c>
      <c r="C329" s="544" t="s">
        <v>35</v>
      </c>
      <c r="D329" s="544" t="s">
        <v>36</v>
      </c>
      <c r="E329" s="859" t="s">
        <v>37</v>
      </c>
      <c r="F329" s="859"/>
      <c r="G329" s="860"/>
      <c r="H329" s="861"/>
      <c r="I329" s="862"/>
      <c r="J329" s="542" t="s">
        <v>45</v>
      </c>
      <c r="K329" s="543"/>
      <c r="L329" s="543"/>
      <c r="M329" s="470"/>
    </row>
    <row r="330" spans="1:13" ht="23.25" thickBot="1" x14ac:dyDescent="0.3">
      <c r="A330" s="965"/>
      <c r="B330" s="539" t="s">
        <v>375</v>
      </c>
      <c r="C330" s="556" t="s">
        <v>437</v>
      </c>
      <c r="D330" s="557">
        <v>43519</v>
      </c>
      <c r="E330" s="540" t="s">
        <v>41</v>
      </c>
      <c r="F330" s="555" t="s">
        <v>438</v>
      </c>
      <c r="G330" s="903"/>
      <c r="H330" s="904"/>
      <c r="I330" s="905"/>
      <c r="J330" s="542" t="s">
        <v>46</v>
      </c>
      <c r="K330" s="543"/>
      <c r="L330" s="543"/>
      <c r="M330" s="470"/>
    </row>
    <row r="331" spans="1:13" ht="46.5" thickTop="1" thickBot="1" x14ac:dyDescent="0.3">
      <c r="A331" s="963">
        <f>A327+1</f>
        <v>79</v>
      </c>
      <c r="B331" s="545" t="s">
        <v>24</v>
      </c>
      <c r="C331" s="545" t="s">
        <v>25</v>
      </c>
      <c r="D331" s="545" t="s">
        <v>26</v>
      </c>
      <c r="E331" s="854" t="s">
        <v>27</v>
      </c>
      <c r="F331" s="854"/>
      <c r="G331" s="854" t="s">
        <v>18</v>
      </c>
      <c r="H331" s="855"/>
      <c r="I331" s="549"/>
      <c r="J331" s="547" t="s">
        <v>44</v>
      </c>
      <c r="K331" s="548"/>
      <c r="L331" s="548"/>
      <c r="M331" s="469"/>
    </row>
    <row r="332" spans="1:13" ht="45.75" thickBot="1" x14ac:dyDescent="0.3">
      <c r="A332" s="964"/>
      <c r="B332" s="538" t="s">
        <v>366</v>
      </c>
      <c r="C332" s="538" t="s">
        <v>440</v>
      </c>
      <c r="D332" s="537">
        <v>43518</v>
      </c>
      <c r="E332" s="538"/>
      <c r="F332" s="538" t="s">
        <v>441</v>
      </c>
      <c r="G332" s="906" t="s">
        <v>442</v>
      </c>
      <c r="H332" s="907"/>
      <c r="I332" s="908"/>
      <c r="J332" s="546" t="s">
        <v>228</v>
      </c>
      <c r="K332" s="546"/>
      <c r="L332" s="546" t="s">
        <v>33</v>
      </c>
      <c r="M332" s="479">
        <v>320</v>
      </c>
    </row>
    <row r="333" spans="1:13" ht="45.75" thickBot="1" x14ac:dyDescent="0.3">
      <c r="A333" s="964"/>
      <c r="B333" s="544" t="s">
        <v>34</v>
      </c>
      <c r="C333" s="544" t="s">
        <v>35</v>
      </c>
      <c r="D333" s="544" t="s">
        <v>36</v>
      </c>
      <c r="E333" s="859" t="s">
        <v>37</v>
      </c>
      <c r="F333" s="859"/>
      <c r="G333" s="860"/>
      <c r="H333" s="861"/>
      <c r="I333" s="862"/>
      <c r="J333" s="542" t="s">
        <v>32</v>
      </c>
      <c r="K333" s="543"/>
      <c r="L333" s="543" t="s">
        <v>33</v>
      </c>
      <c r="M333" s="56">
        <v>695</v>
      </c>
    </row>
    <row r="334" spans="1:13" ht="23.25" thickBot="1" x14ac:dyDescent="0.3">
      <c r="A334" s="965"/>
      <c r="B334" s="539" t="s">
        <v>369</v>
      </c>
      <c r="C334" s="539" t="s">
        <v>442</v>
      </c>
      <c r="D334" s="550">
        <v>43519</v>
      </c>
      <c r="E334" s="540" t="s">
        <v>41</v>
      </c>
      <c r="F334" s="541" t="s">
        <v>443</v>
      </c>
      <c r="G334" s="903"/>
      <c r="H334" s="904"/>
      <c r="I334" s="905"/>
      <c r="J334" s="542" t="s">
        <v>46</v>
      </c>
      <c r="K334" s="543"/>
      <c r="L334" s="543"/>
      <c r="M334" s="470"/>
    </row>
    <row r="335" spans="1:13" ht="46.5" thickTop="1" thickBot="1" x14ac:dyDescent="0.3">
      <c r="A335" s="963">
        <f>A331+1</f>
        <v>80</v>
      </c>
      <c r="B335" s="545" t="s">
        <v>24</v>
      </c>
      <c r="C335" s="545" t="s">
        <v>25</v>
      </c>
      <c r="D335" s="545" t="s">
        <v>26</v>
      </c>
      <c r="E335" s="854" t="s">
        <v>27</v>
      </c>
      <c r="F335" s="854"/>
      <c r="G335" s="854" t="s">
        <v>18</v>
      </c>
      <c r="H335" s="855"/>
      <c r="I335" s="549"/>
      <c r="J335" s="547" t="s">
        <v>44</v>
      </c>
      <c r="K335" s="548"/>
      <c r="L335" s="548"/>
      <c r="M335" s="469"/>
    </row>
    <row r="336" spans="1:13" ht="34.5" thickBot="1" x14ac:dyDescent="0.3">
      <c r="A336" s="964"/>
      <c r="B336" s="538" t="s">
        <v>444</v>
      </c>
      <c r="C336" s="558" t="s">
        <v>445</v>
      </c>
      <c r="D336" s="537">
        <v>43503</v>
      </c>
      <c r="E336" s="538"/>
      <c r="F336" s="538" t="s">
        <v>446</v>
      </c>
      <c r="G336" s="906" t="s">
        <v>447</v>
      </c>
      <c r="H336" s="907"/>
      <c r="I336" s="908"/>
      <c r="J336" s="546" t="s">
        <v>32</v>
      </c>
      <c r="K336" s="546"/>
      <c r="L336" s="546" t="s">
        <v>33</v>
      </c>
      <c r="M336" s="479">
        <v>150</v>
      </c>
    </row>
    <row r="337" spans="1:13" ht="45.75" thickBot="1" x14ac:dyDescent="0.3">
      <c r="A337" s="964"/>
      <c r="B337" s="544" t="s">
        <v>34</v>
      </c>
      <c r="C337" s="544" t="s">
        <v>35</v>
      </c>
      <c r="D337" s="544" t="s">
        <v>36</v>
      </c>
      <c r="E337" s="859" t="s">
        <v>37</v>
      </c>
      <c r="F337" s="859"/>
      <c r="G337" s="860"/>
      <c r="H337" s="861"/>
      <c r="I337" s="862"/>
      <c r="J337" s="542" t="s">
        <v>228</v>
      </c>
      <c r="K337" s="543"/>
      <c r="L337" s="543" t="s">
        <v>33</v>
      </c>
      <c r="M337" s="56">
        <v>500</v>
      </c>
    </row>
    <row r="338" spans="1:13" ht="23.25" thickBot="1" x14ac:dyDescent="0.3">
      <c r="A338" s="965"/>
      <c r="B338" s="539" t="s">
        <v>381</v>
      </c>
      <c r="C338" s="559" t="s">
        <v>448</v>
      </c>
      <c r="D338" s="550">
        <v>43504</v>
      </c>
      <c r="E338" s="540" t="s">
        <v>41</v>
      </c>
      <c r="F338" s="541" t="s">
        <v>449</v>
      </c>
      <c r="G338" s="903"/>
      <c r="H338" s="904"/>
      <c r="I338" s="905"/>
      <c r="J338" s="542" t="s">
        <v>43</v>
      </c>
      <c r="K338" s="543" t="s">
        <v>33</v>
      </c>
      <c r="L338" s="543"/>
      <c r="M338" s="56">
        <v>80</v>
      </c>
    </row>
    <row r="339" spans="1:13" ht="46.5" thickTop="1" thickBot="1" x14ac:dyDescent="0.3">
      <c r="A339" s="963">
        <f>A335+1</f>
        <v>81</v>
      </c>
      <c r="B339" s="545" t="s">
        <v>24</v>
      </c>
      <c r="C339" s="545" t="s">
        <v>25</v>
      </c>
      <c r="D339" s="545" t="s">
        <v>26</v>
      </c>
      <c r="E339" s="854" t="s">
        <v>27</v>
      </c>
      <c r="F339" s="854"/>
      <c r="G339" s="854" t="s">
        <v>18</v>
      </c>
      <c r="H339" s="855"/>
      <c r="I339" s="549"/>
      <c r="J339" s="547" t="s">
        <v>44</v>
      </c>
      <c r="K339" s="548"/>
      <c r="L339" s="548"/>
      <c r="M339" s="469"/>
    </row>
    <row r="340" spans="1:13" ht="34.5" thickBot="1" x14ac:dyDescent="0.3">
      <c r="A340" s="964"/>
      <c r="B340" s="538" t="s">
        <v>450</v>
      </c>
      <c r="C340" s="538" t="s">
        <v>451</v>
      </c>
      <c r="D340" s="537">
        <v>43417</v>
      </c>
      <c r="E340" s="538"/>
      <c r="F340" s="538" t="s">
        <v>452</v>
      </c>
      <c r="G340" s="906" t="s">
        <v>453</v>
      </c>
      <c r="H340" s="907"/>
      <c r="I340" s="908"/>
      <c r="J340" s="546" t="s">
        <v>32</v>
      </c>
      <c r="K340" s="546"/>
      <c r="L340" s="546" t="s">
        <v>33</v>
      </c>
      <c r="M340" s="479">
        <v>825</v>
      </c>
    </row>
    <row r="341" spans="1:13" ht="45.75" thickBot="1" x14ac:dyDescent="0.3">
      <c r="A341" s="964"/>
      <c r="B341" s="544" t="s">
        <v>34</v>
      </c>
      <c r="C341" s="544" t="s">
        <v>35</v>
      </c>
      <c r="D341" s="544" t="s">
        <v>36</v>
      </c>
      <c r="E341" s="859" t="s">
        <v>37</v>
      </c>
      <c r="F341" s="859"/>
      <c r="G341" s="860"/>
      <c r="H341" s="861"/>
      <c r="I341" s="862"/>
      <c r="J341" s="542" t="s">
        <v>228</v>
      </c>
      <c r="K341" s="543"/>
      <c r="L341" s="543" t="s">
        <v>33</v>
      </c>
      <c r="M341" s="56">
        <v>500</v>
      </c>
    </row>
    <row r="342" spans="1:13" ht="23.25" thickBot="1" x14ac:dyDescent="0.3">
      <c r="A342" s="965"/>
      <c r="B342" s="539" t="s">
        <v>348</v>
      </c>
      <c r="C342" s="539" t="s">
        <v>453</v>
      </c>
      <c r="D342" s="550">
        <v>43419</v>
      </c>
      <c r="E342" s="540" t="s">
        <v>41</v>
      </c>
      <c r="F342" s="541" t="s">
        <v>454</v>
      </c>
      <c r="G342" s="903"/>
      <c r="H342" s="904"/>
      <c r="I342" s="905"/>
      <c r="J342" s="542" t="s">
        <v>43</v>
      </c>
      <c r="K342" s="543"/>
      <c r="L342" s="543" t="s">
        <v>33</v>
      </c>
      <c r="M342" s="56">
        <v>150</v>
      </c>
    </row>
    <row r="343" spans="1:13" ht="46.5" thickTop="1" thickBot="1" x14ac:dyDescent="0.3">
      <c r="A343" s="963">
        <f>A339+1</f>
        <v>82</v>
      </c>
      <c r="B343" s="545" t="s">
        <v>24</v>
      </c>
      <c r="C343" s="545" t="s">
        <v>25</v>
      </c>
      <c r="D343" s="545" t="s">
        <v>26</v>
      </c>
      <c r="E343" s="854" t="s">
        <v>27</v>
      </c>
      <c r="F343" s="854"/>
      <c r="G343" s="854" t="s">
        <v>18</v>
      </c>
      <c r="H343" s="855"/>
      <c r="I343" s="549"/>
      <c r="J343" s="547" t="s">
        <v>44</v>
      </c>
      <c r="K343" s="548"/>
      <c r="L343" s="548"/>
      <c r="M343" s="469"/>
    </row>
    <row r="344" spans="1:13" ht="34.5" thickBot="1" x14ac:dyDescent="0.3">
      <c r="A344" s="964"/>
      <c r="B344" s="538" t="s">
        <v>455</v>
      </c>
      <c r="C344" s="538" t="s">
        <v>456</v>
      </c>
      <c r="D344" s="537">
        <v>43486</v>
      </c>
      <c r="E344" s="538"/>
      <c r="F344" s="538" t="s">
        <v>406</v>
      </c>
      <c r="G344" s="906" t="s">
        <v>457</v>
      </c>
      <c r="H344" s="907"/>
      <c r="I344" s="908"/>
      <c r="J344" s="546" t="s">
        <v>32</v>
      </c>
      <c r="K344" s="546"/>
      <c r="L344" s="546" t="s">
        <v>33</v>
      </c>
      <c r="M344" s="479">
        <v>458</v>
      </c>
    </row>
    <row r="345" spans="1:13" ht="45.75" thickBot="1" x14ac:dyDescent="0.3">
      <c r="A345" s="964"/>
      <c r="B345" s="544" t="s">
        <v>34</v>
      </c>
      <c r="C345" s="544" t="s">
        <v>35</v>
      </c>
      <c r="D345" s="544" t="s">
        <v>36</v>
      </c>
      <c r="E345" s="859" t="s">
        <v>37</v>
      </c>
      <c r="F345" s="859"/>
      <c r="G345" s="860"/>
      <c r="H345" s="861"/>
      <c r="I345" s="862"/>
      <c r="J345" s="542" t="s">
        <v>43</v>
      </c>
      <c r="K345" s="543"/>
      <c r="L345" s="543" t="s">
        <v>33</v>
      </c>
      <c r="M345" s="56">
        <v>200</v>
      </c>
    </row>
    <row r="346" spans="1:13" ht="57" thickBot="1" x14ac:dyDescent="0.3">
      <c r="A346" s="965"/>
      <c r="B346" s="539" t="s">
        <v>369</v>
      </c>
      <c r="C346" s="539" t="s">
        <v>458</v>
      </c>
      <c r="D346" s="550">
        <v>43486</v>
      </c>
      <c r="E346" s="540" t="s">
        <v>41</v>
      </c>
      <c r="F346" s="541" t="s">
        <v>459</v>
      </c>
      <c r="G346" s="903"/>
      <c r="H346" s="904"/>
      <c r="I346" s="905"/>
      <c r="J346" s="542" t="s">
        <v>46</v>
      </c>
      <c r="K346" s="543"/>
      <c r="L346" s="543"/>
      <c r="M346" s="470"/>
    </row>
    <row r="347" spans="1:13" ht="46.5" thickTop="1" thickBot="1" x14ac:dyDescent="0.3">
      <c r="A347" s="963">
        <f>A343+1</f>
        <v>83</v>
      </c>
      <c r="B347" s="545" t="s">
        <v>24</v>
      </c>
      <c r="C347" s="545" t="s">
        <v>25</v>
      </c>
      <c r="D347" s="545" t="s">
        <v>26</v>
      </c>
      <c r="E347" s="854" t="s">
        <v>27</v>
      </c>
      <c r="F347" s="854"/>
      <c r="G347" s="854" t="s">
        <v>18</v>
      </c>
      <c r="H347" s="855"/>
      <c r="I347" s="549"/>
      <c r="J347" s="547" t="s">
        <v>44</v>
      </c>
      <c r="K347" s="548"/>
      <c r="L347" s="548"/>
      <c r="M347" s="469"/>
    </row>
    <row r="348" spans="1:13" ht="57" thickBot="1" x14ac:dyDescent="0.3">
      <c r="A348" s="964"/>
      <c r="B348" s="538" t="s">
        <v>460</v>
      </c>
      <c r="C348" s="538" t="s">
        <v>461</v>
      </c>
      <c r="D348" s="537">
        <v>43490</v>
      </c>
      <c r="E348" s="538"/>
      <c r="F348" s="538" t="s">
        <v>462</v>
      </c>
      <c r="G348" s="906" t="s">
        <v>463</v>
      </c>
      <c r="H348" s="907"/>
      <c r="I348" s="908"/>
      <c r="J348" s="546" t="s">
        <v>32</v>
      </c>
      <c r="K348" s="546"/>
      <c r="L348" s="546" t="s">
        <v>33</v>
      </c>
      <c r="M348" s="479">
        <v>825</v>
      </c>
    </row>
    <row r="349" spans="1:13" ht="45.75" thickBot="1" x14ac:dyDescent="0.3">
      <c r="A349" s="964"/>
      <c r="B349" s="544" t="s">
        <v>34</v>
      </c>
      <c r="C349" s="544" t="s">
        <v>35</v>
      </c>
      <c r="D349" s="544" t="s">
        <v>36</v>
      </c>
      <c r="E349" s="859" t="s">
        <v>37</v>
      </c>
      <c r="F349" s="859"/>
      <c r="G349" s="860"/>
      <c r="H349" s="861"/>
      <c r="I349" s="862"/>
      <c r="J349" s="542" t="s">
        <v>43</v>
      </c>
      <c r="K349" s="543"/>
      <c r="L349" s="543" t="s">
        <v>33</v>
      </c>
      <c r="M349" s="56">
        <v>150</v>
      </c>
    </row>
    <row r="350" spans="1:13" ht="23.25" thickBot="1" x14ac:dyDescent="0.3">
      <c r="A350" s="965"/>
      <c r="B350" s="539" t="s">
        <v>369</v>
      </c>
      <c r="C350" s="539" t="s">
        <v>464</v>
      </c>
      <c r="D350" s="550">
        <v>43491</v>
      </c>
      <c r="E350" s="540" t="s">
        <v>41</v>
      </c>
      <c r="F350" s="541" t="s">
        <v>465</v>
      </c>
      <c r="G350" s="903"/>
      <c r="H350" s="904"/>
      <c r="I350" s="905"/>
      <c r="J350" s="542" t="s">
        <v>46</v>
      </c>
      <c r="K350" s="543"/>
      <c r="L350" s="543"/>
      <c r="M350" s="470"/>
    </row>
    <row r="351" spans="1:13" ht="46.5" thickTop="1" thickBot="1" x14ac:dyDescent="0.3">
      <c r="A351" s="963">
        <f>A347+1</f>
        <v>84</v>
      </c>
      <c r="B351" s="545" t="s">
        <v>24</v>
      </c>
      <c r="C351" s="545" t="s">
        <v>25</v>
      </c>
      <c r="D351" s="545" t="s">
        <v>26</v>
      </c>
      <c r="E351" s="854" t="s">
        <v>27</v>
      </c>
      <c r="F351" s="854"/>
      <c r="G351" s="854" t="s">
        <v>18</v>
      </c>
      <c r="H351" s="855"/>
      <c r="I351" s="549"/>
      <c r="J351" s="547" t="s">
        <v>44</v>
      </c>
      <c r="K351" s="548"/>
      <c r="L351" s="548"/>
      <c r="M351" s="469"/>
    </row>
    <row r="352" spans="1:13" ht="34.5" thickBot="1" x14ac:dyDescent="0.3">
      <c r="A352" s="964"/>
      <c r="B352" s="538" t="s">
        <v>466</v>
      </c>
      <c r="C352" s="538" t="s">
        <v>467</v>
      </c>
      <c r="D352" s="537">
        <v>43528</v>
      </c>
      <c r="E352" s="538"/>
      <c r="F352" s="538" t="s">
        <v>30</v>
      </c>
      <c r="G352" s="906" t="s">
        <v>468</v>
      </c>
      <c r="H352" s="907"/>
      <c r="I352" s="908"/>
      <c r="J352" s="546" t="s">
        <v>469</v>
      </c>
      <c r="K352" s="546"/>
      <c r="L352" s="546" t="s">
        <v>33</v>
      </c>
      <c r="M352" s="479">
        <v>1595</v>
      </c>
    </row>
    <row r="353" spans="1:13" ht="45.75" thickBot="1" x14ac:dyDescent="0.3">
      <c r="A353" s="964"/>
      <c r="B353" s="544" t="s">
        <v>34</v>
      </c>
      <c r="C353" s="544" t="s">
        <v>35</v>
      </c>
      <c r="D353" s="544" t="s">
        <v>36</v>
      </c>
      <c r="E353" s="859" t="s">
        <v>37</v>
      </c>
      <c r="F353" s="859"/>
      <c r="G353" s="860"/>
      <c r="H353" s="861"/>
      <c r="I353" s="862"/>
      <c r="J353" s="542" t="s">
        <v>45</v>
      </c>
      <c r="K353" s="543"/>
      <c r="L353" s="543"/>
      <c r="M353" s="470"/>
    </row>
    <row r="354" spans="1:13" ht="23.25" thickBot="1" x14ac:dyDescent="0.3">
      <c r="A354" s="965"/>
      <c r="B354" s="539" t="s">
        <v>369</v>
      </c>
      <c r="C354" s="539" t="s">
        <v>470</v>
      </c>
      <c r="D354" s="550">
        <v>43532</v>
      </c>
      <c r="E354" s="540" t="s">
        <v>41</v>
      </c>
      <c r="F354" s="541" t="s">
        <v>471</v>
      </c>
      <c r="G354" s="903"/>
      <c r="H354" s="904"/>
      <c r="I354" s="905"/>
      <c r="J354" s="542" t="s">
        <v>46</v>
      </c>
      <c r="K354" s="543"/>
      <c r="L354" s="543"/>
      <c r="M354" s="470"/>
    </row>
    <row r="355" spans="1:13" ht="46.5" thickTop="1" thickBot="1" x14ac:dyDescent="0.3">
      <c r="A355" s="963">
        <f>A351+1</f>
        <v>85</v>
      </c>
      <c r="B355" s="545" t="s">
        <v>24</v>
      </c>
      <c r="C355" s="545" t="s">
        <v>25</v>
      </c>
      <c r="D355" s="545" t="s">
        <v>26</v>
      </c>
      <c r="E355" s="854" t="s">
        <v>27</v>
      </c>
      <c r="F355" s="854"/>
      <c r="G355" s="854" t="s">
        <v>18</v>
      </c>
      <c r="H355" s="855"/>
      <c r="I355" s="549"/>
      <c r="J355" s="547" t="s">
        <v>44</v>
      </c>
      <c r="K355" s="548"/>
      <c r="L355" s="548"/>
      <c r="M355" s="469"/>
    </row>
    <row r="356" spans="1:13" ht="45.75" thickBot="1" x14ac:dyDescent="0.3">
      <c r="A356" s="964"/>
      <c r="B356" s="538" t="s">
        <v>418</v>
      </c>
      <c r="C356" s="538" t="s">
        <v>472</v>
      </c>
      <c r="D356" s="537">
        <v>43402</v>
      </c>
      <c r="E356" s="538"/>
      <c r="F356" s="538" t="s">
        <v>276</v>
      </c>
      <c r="G356" s="906" t="s">
        <v>473</v>
      </c>
      <c r="H356" s="907"/>
      <c r="I356" s="908"/>
      <c r="J356" s="546" t="s">
        <v>32</v>
      </c>
      <c r="K356" s="546"/>
      <c r="L356" s="546" t="s">
        <v>33</v>
      </c>
      <c r="M356" s="479">
        <v>400</v>
      </c>
    </row>
    <row r="357" spans="1:13" ht="45.75" thickBot="1" x14ac:dyDescent="0.3">
      <c r="A357" s="964"/>
      <c r="B357" s="544" t="s">
        <v>34</v>
      </c>
      <c r="C357" s="544" t="s">
        <v>35</v>
      </c>
      <c r="D357" s="544" t="s">
        <v>36</v>
      </c>
      <c r="E357" s="859" t="s">
        <v>37</v>
      </c>
      <c r="F357" s="859"/>
      <c r="G357" s="860"/>
      <c r="H357" s="861"/>
      <c r="I357" s="862"/>
      <c r="J357" s="542" t="s">
        <v>228</v>
      </c>
      <c r="K357" s="543"/>
      <c r="L357" s="543" t="s">
        <v>33</v>
      </c>
      <c r="M357" s="56">
        <v>540</v>
      </c>
    </row>
    <row r="358" spans="1:13" ht="34.5" thickBot="1" x14ac:dyDescent="0.3">
      <c r="A358" s="965"/>
      <c r="B358" s="539" t="s">
        <v>348</v>
      </c>
      <c r="C358" s="539" t="s">
        <v>474</v>
      </c>
      <c r="D358" s="550">
        <v>43402</v>
      </c>
      <c r="E358" s="540" t="s">
        <v>41</v>
      </c>
      <c r="F358" s="541" t="s">
        <v>475</v>
      </c>
      <c r="G358" s="903"/>
      <c r="H358" s="904"/>
      <c r="I358" s="905"/>
      <c r="J358" s="542" t="s">
        <v>43</v>
      </c>
      <c r="K358" s="543"/>
      <c r="L358" s="543" t="s">
        <v>33</v>
      </c>
      <c r="M358" s="56">
        <v>60</v>
      </c>
    </row>
    <row r="359" spans="1:13" ht="46.5" thickTop="1" thickBot="1" x14ac:dyDescent="0.3">
      <c r="A359" s="963">
        <f>A355+1</f>
        <v>86</v>
      </c>
      <c r="B359" s="545" t="s">
        <v>24</v>
      </c>
      <c r="C359" s="545" t="s">
        <v>25</v>
      </c>
      <c r="D359" s="545" t="s">
        <v>26</v>
      </c>
      <c r="E359" s="854" t="s">
        <v>27</v>
      </c>
      <c r="F359" s="854"/>
      <c r="G359" s="854" t="s">
        <v>18</v>
      </c>
      <c r="H359" s="855"/>
      <c r="I359" s="549"/>
      <c r="J359" s="547" t="s">
        <v>44</v>
      </c>
      <c r="K359" s="548"/>
      <c r="L359" s="548"/>
      <c r="M359" s="469"/>
    </row>
    <row r="360" spans="1:13" ht="57" thickBot="1" x14ac:dyDescent="0.3">
      <c r="A360" s="964"/>
      <c r="B360" s="538" t="s">
        <v>476</v>
      </c>
      <c r="C360" s="538" t="s">
        <v>477</v>
      </c>
      <c r="D360" s="537">
        <v>43408</v>
      </c>
      <c r="E360" s="538"/>
      <c r="F360" s="538" t="s">
        <v>478</v>
      </c>
      <c r="G360" s="906" t="s">
        <v>479</v>
      </c>
      <c r="H360" s="907"/>
      <c r="I360" s="908"/>
      <c r="J360" s="546" t="s">
        <v>32</v>
      </c>
      <c r="K360" s="546" t="s">
        <v>33</v>
      </c>
      <c r="L360" s="546"/>
      <c r="M360" s="479">
        <v>632</v>
      </c>
    </row>
    <row r="361" spans="1:13" ht="45.75" thickBot="1" x14ac:dyDescent="0.3">
      <c r="A361" s="964"/>
      <c r="B361" s="544" t="s">
        <v>34</v>
      </c>
      <c r="C361" s="544" t="s">
        <v>35</v>
      </c>
      <c r="D361" s="544" t="s">
        <v>36</v>
      </c>
      <c r="E361" s="859" t="s">
        <v>37</v>
      </c>
      <c r="F361" s="859"/>
      <c r="G361" s="860"/>
      <c r="H361" s="861"/>
      <c r="I361" s="862"/>
      <c r="J361" s="542" t="s">
        <v>228</v>
      </c>
      <c r="K361" s="543" t="s">
        <v>33</v>
      </c>
      <c r="L361" s="543" t="s">
        <v>33</v>
      </c>
      <c r="M361" s="470" t="s">
        <v>480</v>
      </c>
    </row>
    <row r="362" spans="1:13" ht="23.25" thickBot="1" x14ac:dyDescent="0.3">
      <c r="A362" s="965"/>
      <c r="B362" s="539" t="s">
        <v>348</v>
      </c>
      <c r="C362" s="539" t="s">
        <v>481</v>
      </c>
      <c r="D362" s="550">
        <v>43410</v>
      </c>
      <c r="E362" s="540" t="s">
        <v>41</v>
      </c>
      <c r="F362" s="541" t="s">
        <v>482</v>
      </c>
      <c r="G362" s="903"/>
      <c r="H362" s="904"/>
      <c r="I362" s="905"/>
      <c r="J362" s="542" t="s">
        <v>43</v>
      </c>
      <c r="K362" s="543"/>
      <c r="L362" s="543" t="s">
        <v>33</v>
      </c>
      <c r="M362" s="56">
        <v>192</v>
      </c>
    </row>
    <row r="363" spans="1:13" ht="46.5" thickTop="1" thickBot="1" x14ac:dyDescent="0.3">
      <c r="A363" s="963">
        <f>A359+1</f>
        <v>87</v>
      </c>
      <c r="B363" s="545" t="s">
        <v>24</v>
      </c>
      <c r="C363" s="545" t="s">
        <v>25</v>
      </c>
      <c r="D363" s="545" t="s">
        <v>26</v>
      </c>
      <c r="E363" s="854" t="s">
        <v>27</v>
      </c>
      <c r="F363" s="854"/>
      <c r="G363" s="854" t="s">
        <v>18</v>
      </c>
      <c r="H363" s="855"/>
      <c r="I363" s="549"/>
      <c r="J363" s="547" t="s">
        <v>44</v>
      </c>
      <c r="K363" s="548"/>
      <c r="L363" s="548"/>
      <c r="M363" s="469"/>
    </row>
    <row r="364" spans="1:13" ht="34.5" thickBot="1" x14ac:dyDescent="0.3">
      <c r="A364" s="964"/>
      <c r="B364" s="538" t="s">
        <v>383</v>
      </c>
      <c r="C364" s="538" t="s">
        <v>483</v>
      </c>
      <c r="D364" s="537">
        <v>43510</v>
      </c>
      <c r="E364" s="538"/>
      <c r="F364" s="538" t="s">
        <v>484</v>
      </c>
      <c r="G364" s="906" t="s">
        <v>485</v>
      </c>
      <c r="H364" s="907"/>
      <c r="I364" s="908"/>
      <c r="J364" s="546" t="s">
        <v>32</v>
      </c>
      <c r="K364" s="546" t="s">
        <v>33</v>
      </c>
      <c r="L364" s="546"/>
      <c r="M364" s="479">
        <v>300</v>
      </c>
    </row>
    <row r="365" spans="1:13" ht="45.75" thickBot="1" x14ac:dyDescent="0.3">
      <c r="A365" s="964"/>
      <c r="B365" s="544" t="s">
        <v>34</v>
      </c>
      <c r="C365" s="544" t="s">
        <v>35</v>
      </c>
      <c r="D365" s="544" t="s">
        <v>36</v>
      </c>
      <c r="E365" s="859" t="s">
        <v>37</v>
      </c>
      <c r="F365" s="859"/>
      <c r="G365" s="860"/>
      <c r="H365" s="861"/>
      <c r="I365" s="862"/>
      <c r="J365" s="542" t="s">
        <v>228</v>
      </c>
      <c r="K365" s="543" t="s">
        <v>33</v>
      </c>
      <c r="L365" s="543"/>
      <c r="M365" s="56">
        <v>375</v>
      </c>
    </row>
    <row r="366" spans="1:13" ht="34.5" thickBot="1" x14ac:dyDescent="0.3">
      <c r="A366" s="965"/>
      <c r="B366" s="539" t="s">
        <v>381</v>
      </c>
      <c r="C366" s="539" t="s">
        <v>387</v>
      </c>
      <c r="D366" s="550">
        <v>43512</v>
      </c>
      <c r="E366" s="540" t="s">
        <v>41</v>
      </c>
      <c r="F366" s="541" t="s">
        <v>486</v>
      </c>
      <c r="G366" s="903"/>
      <c r="H366" s="904"/>
      <c r="I366" s="905"/>
      <c r="J366" s="542" t="s">
        <v>46</v>
      </c>
      <c r="K366" s="543"/>
      <c r="L366" s="543"/>
      <c r="M366" s="470"/>
    </row>
    <row r="367" spans="1:13" ht="46.5" thickTop="1" thickBot="1" x14ac:dyDescent="0.3">
      <c r="A367" s="963">
        <f>A363+1</f>
        <v>88</v>
      </c>
      <c r="B367" s="545" t="s">
        <v>24</v>
      </c>
      <c r="C367" s="545" t="s">
        <v>25</v>
      </c>
      <c r="D367" s="545" t="s">
        <v>26</v>
      </c>
      <c r="E367" s="854" t="s">
        <v>27</v>
      </c>
      <c r="F367" s="854"/>
      <c r="G367" s="854" t="s">
        <v>18</v>
      </c>
      <c r="H367" s="855"/>
      <c r="I367" s="549"/>
      <c r="J367" s="547" t="s">
        <v>44</v>
      </c>
      <c r="K367" s="548"/>
      <c r="L367" s="548"/>
      <c r="M367" s="469"/>
    </row>
    <row r="368" spans="1:13" ht="68.25" thickBot="1" x14ac:dyDescent="0.3">
      <c r="A368" s="964"/>
      <c r="B368" s="538" t="s">
        <v>487</v>
      </c>
      <c r="C368" s="538" t="s">
        <v>488</v>
      </c>
      <c r="D368" s="537">
        <v>43499</v>
      </c>
      <c r="E368" s="538"/>
      <c r="F368" s="538" t="s">
        <v>489</v>
      </c>
      <c r="G368" s="906" t="s">
        <v>490</v>
      </c>
      <c r="H368" s="907"/>
      <c r="I368" s="908"/>
      <c r="J368" s="546" t="s">
        <v>32</v>
      </c>
      <c r="K368" s="546"/>
      <c r="L368" s="546" t="s">
        <v>33</v>
      </c>
      <c r="M368" s="479">
        <v>362</v>
      </c>
    </row>
    <row r="369" spans="1:13" ht="45.75" thickBot="1" x14ac:dyDescent="0.3">
      <c r="A369" s="964"/>
      <c r="B369" s="544" t="s">
        <v>34</v>
      </c>
      <c r="C369" s="544" t="s">
        <v>35</v>
      </c>
      <c r="D369" s="544" t="s">
        <v>36</v>
      </c>
      <c r="E369" s="859" t="s">
        <v>37</v>
      </c>
      <c r="F369" s="859"/>
      <c r="G369" s="860"/>
      <c r="H369" s="861"/>
      <c r="I369" s="862"/>
      <c r="J369" s="542" t="s">
        <v>45</v>
      </c>
      <c r="K369" s="543"/>
      <c r="L369" s="543"/>
      <c r="M369" s="470"/>
    </row>
    <row r="370" spans="1:13" ht="23.25" thickBot="1" x14ac:dyDescent="0.3">
      <c r="A370" s="965"/>
      <c r="B370" s="539" t="s">
        <v>381</v>
      </c>
      <c r="C370" s="539" t="s">
        <v>491</v>
      </c>
      <c r="D370" s="550">
        <v>43500</v>
      </c>
      <c r="E370" s="540" t="s">
        <v>41</v>
      </c>
      <c r="F370" s="541" t="s">
        <v>492</v>
      </c>
      <c r="G370" s="903"/>
      <c r="H370" s="904"/>
      <c r="I370" s="905"/>
      <c r="J370" s="542" t="s">
        <v>46</v>
      </c>
      <c r="K370" s="543"/>
      <c r="L370" s="543"/>
      <c r="M370" s="470"/>
    </row>
    <row r="371" spans="1:13" ht="46.5" thickTop="1" thickBot="1" x14ac:dyDescent="0.3">
      <c r="A371" s="963">
        <f>A367+1</f>
        <v>89</v>
      </c>
      <c r="B371" s="545" t="s">
        <v>24</v>
      </c>
      <c r="C371" s="545" t="s">
        <v>25</v>
      </c>
      <c r="D371" s="545" t="s">
        <v>26</v>
      </c>
      <c r="E371" s="854" t="s">
        <v>27</v>
      </c>
      <c r="F371" s="854"/>
      <c r="G371" s="854" t="s">
        <v>18</v>
      </c>
      <c r="H371" s="855"/>
      <c r="I371" s="549"/>
      <c r="J371" s="547" t="s">
        <v>44</v>
      </c>
      <c r="K371" s="548"/>
      <c r="L371" s="548"/>
      <c r="M371" s="469"/>
    </row>
    <row r="372" spans="1:13" ht="45.75" thickBot="1" x14ac:dyDescent="0.3">
      <c r="A372" s="964"/>
      <c r="B372" s="538" t="s">
        <v>418</v>
      </c>
      <c r="C372" s="538" t="s">
        <v>493</v>
      </c>
      <c r="D372" s="537">
        <v>43540</v>
      </c>
      <c r="E372" s="538"/>
      <c r="F372" s="538" t="s">
        <v>431</v>
      </c>
      <c r="G372" s="906" t="s">
        <v>494</v>
      </c>
      <c r="H372" s="907"/>
      <c r="I372" s="908"/>
      <c r="J372" s="546" t="s">
        <v>32</v>
      </c>
      <c r="K372" s="546"/>
      <c r="L372" s="546" t="s">
        <v>33</v>
      </c>
      <c r="M372" s="479">
        <v>500</v>
      </c>
    </row>
    <row r="373" spans="1:13" ht="45.75" thickBot="1" x14ac:dyDescent="0.3">
      <c r="A373" s="964"/>
      <c r="B373" s="544" t="s">
        <v>34</v>
      </c>
      <c r="C373" s="544" t="s">
        <v>35</v>
      </c>
      <c r="D373" s="544" t="s">
        <v>36</v>
      </c>
      <c r="E373" s="859" t="s">
        <v>37</v>
      </c>
      <c r="F373" s="859"/>
      <c r="G373" s="860"/>
      <c r="H373" s="861"/>
      <c r="I373" s="862"/>
      <c r="J373" s="542" t="s">
        <v>228</v>
      </c>
      <c r="K373" s="543"/>
      <c r="L373" s="543" t="s">
        <v>33</v>
      </c>
      <c r="M373" s="56">
        <v>50</v>
      </c>
    </row>
    <row r="374" spans="1:13" ht="23.25" thickBot="1" x14ac:dyDescent="0.3">
      <c r="A374" s="965"/>
      <c r="B374" s="539" t="s">
        <v>348</v>
      </c>
      <c r="C374" s="539" t="s">
        <v>494</v>
      </c>
      <c r="D374" s="550">
        <v>43547</v>
      </c>
      <c r="E374" s="540" t="s">
        <v>41</v>
      </c>
      <c r="F374" s="541" t="s">
        <v>495</v>
      </c>
      <c r="G374" s="903"/>
      <c r="H374" s="904"/>
      <c r="I374" s="905"/>
      <c r="J374" s="542" t="s">
        <v>43</v>
      </c>
      <c r="K374" s="543"/>
      <c r="L374" s="543" t="s">
        <v>33</v>
      </c>
      <c r="M374" s="56">
        <v>200</v>
      </c>
    </row>
    <row r="375" spans="1:13" ht="46.5" thickTop="1" thickBot="1" x14ac:dyDescent="0.3">
      <c r="A375" s="963">
        <f>A371+1</f>
        <v>90</v>
      </c>
      <c r="B375" s="545" t="s">
        <v>24</v>
      </c>
      <c r="C375" s="545" t="s">
        <v>25</v>
      </c>
      <c r="D375" s="545" t="s">
        <v>26</v>
      </c>
      <c r="E375" s="854" t="s">
        <v>27</v>
      </c>
      <c r="F375" s="854"/>
      <c r="G375" s="854" t="s">
        <v>18</v>
      </c>
      <c r="H375" s="855"/>
      <c r="I375" s="549"/>
      <c r="J375" s="547" t="s">
        <v>44</v>
      </c>
      <c r="K375" s="548"/>
      <c r="L375" s="548"/>
      <c r="M375" s="469"/>
    </row>
    <row r="376" spans="1:13" ht="57" thickBot="1" x14ac:dyDescent="0.3">
      <c r="A376" s="964"/>
      <c r="B376" s="538" t="s">
        <v>496</v>
      </c>
      <c r="C376" s="538" t="s">
        <v>497</v>
      </c>
      <c r="D376" s="537">
        <v>43538</v>
      </c>
      <c r="E376" s="538"/>
      <c r="F376" s="538" t="s">
        <v>276</v>
      </c>
      <c r="G376" s="906" t="s">
        <v>498</v>
      </c>
      <c r="H376" s="907"/>
      <c r="I376" s="908"/>
      <c r="J376" s="546" t="s">
        <v>32</v>
      </c>
      <c r="K376" s="546"/>
      <c r="L376" s="546" t="s">
        <v>33</v>
      </c>
      <c r="M376" s="479">
        <v>242</v>
      </c>
    </row>
    <row r="377" spans="1:13" ht="45.75" thickBot="1" x14ac:dyDescent="0.3">
      <c r="A377" s="964"/>
      <c r="B377" s="544" t="s">
        <v>34</v>
      </c>
      <c r="C377" s="544" t="s">
        <v>35</v>
      </c>
      <c r="D377" s="544" t="s">
        <v>36</v>
      </c>
      <c r="E377" s="859" t="s">
        <v>37</v>
      </c>
      <c r="F377" s="859"/>
      <c r="G377" s="860"/>
      <c r="H377" s="861"/>
      <c r="I377" s="862"/>
      <c r="J377" s="542" t="s">
        <v>228</v>
      </c>
      <c r="K377" s="543"/>
      <c r="L377" s="543" t="s">
        <v>33</v>
      </c>
      <c r="M377" s="56">
        <v>738</v>
      </c>
    </row>
    <row r="378" spans="1:13" ht="23.25" thickBot="1" x14ac:dyDescent="0.3">
      <c r="A378" s="965"/>
      <c r="B378" s="539" t="s">
        <v>375</v>
      </c>
      <c r="C378" s="539" t="s">
        <v>499</v>
      </c>
      <c r="D378" s="550">
        <v>43538</v>
      </c>
      <c r="E378" s="540" t="s">
        <v>41</v>
      </c>
      <c r="F378" s="541" t="s">
        <v>500</v>
      </c>
      <c r="G378" s="903"/>
      <c r="H378" s="904"/>
      <c r="I378" s="905"/>
      <c r="J378" s="542" t="s">
        <v>46</v>
      </c>
      <c r="K378" s="543"/>
      <c r="L378" s="543"/>
      <c r="M378" s="470"/>
    </row>
    <row r="379" spans="1:13" ht="46.5" thickTop="1" thickBot="1" x14ac:dyDescent="0.3">
      <c r="A379" s="963">
        <f>A375+1</f>
        <v>91</v>
      </c>
      <c r="B379" s="578" t="s">
        <v>24</v>
      </c>
      <c r="C379" s="567" t="s">
        <v>25</v>
      </c>
      <c r="D379" s="588" t="s">
        <v>26</v>
      </c>
      <c r="E379" s="865" t="s">
        <v>27</v>
      </c>
      <c r="F379" s="882"/>
      <c r="G379" s="864" t="s">
        <v>18</v>
      </c>
      <c r="H379" s="864"/>
      <c r="I379" s="865"/>
      <c r="J379" s="872" t="s">
        <v>44</v>
      </c>
      <c r="K379" s="873"/>
      <c r="L379" s="873"/>
      <c r="M379" s="874"/>
    </row>
    <row r="380" spans="1:13" ht="91.5" thickTop="1" thickBot="1" x14ac:dyDescent="0.3">
      <c r="A380" s="964"/>
      <c r="B380" s="581" t="s">
        <v>501</v>
      </c>
      <c r="C380" s="562" t="s">
        <v>502</v>
      </c>
      <c r="D380" s="561">
        <v>43414</v>
      </c>
      <c r="E380" s="890" t="s">
        <v>156</v>
      </c>
      <c r="F380" s="891"/>
      <c r="G380" s="883" t="s">
        <v>503</v>
      </c>
      <c r="H380" s="884"/>
      <c r="I380" s="885"/>
      <c r="J380" s="570" t="s">
        <v>44</v>
      </c>
      <c r="K380" s="568"/>
      <c r="L380" s="568"/>
      <c r="M380" s="568"/>
    </row>
    <row r="381" spans="1:13" ht="46.5" thickTop="1" thickBot="1" x14ac:dyDescent="0.3">
      <c r="A381" s="964"/>
      <c r="B381" s="580" t="s">
        <v>34</v>
      </c>
      <c r="C381" s="576" t="s">
        <v>35</v>
      </c>
      <c r="D381" s="589" t="s">
        <v>36</v>
      </c>
      <c r="E381" s="886" t="s">
        <v>37</v>
      </c>
      <c r="F381" s="887"/>
      <c r="G381" s="861"/>
      <c r="H381" s="861"/>
      <c r="I381" s="861"/>
      <c r="J381" s="571" t="s">
        <v>45</v>
      </c>
      <c r="K381" s="572"/>
      <c r="L381" s="572"/>
      <c r="M381" s="572"/>
    </row>
    <row r="382" spans="1:13" ht="57" thickBot="1" x14ac:dyDescent="0.3">
      <c r="A382" s="965"/>
      <c r="B382" s="566" t="s">
        <v>504</v>
      </c>
      <c r="C382" s="566" t="s">
        <v>503</v>
      </c>
      <c r="D382" s="582">
        <v>43421</v>
      </c>
      <c r="E382" s="888" t="s">
        <v>162</v>
      </c>
      <c r="F382" s="889"/>
      <c r="G382" s="870"/>
      <c r="H382" s="870"/>
      <c r="I382" s="870"/>
      <c r="J382" s="564" t="s">
        <v>505</v>
      </c>
      <c r="K382" s="565"/>
      <c r="L382" s="565" t="s">
        <v>9</v>
      </c>
      <c r="M382" s="420">
        <v>2300</v>
      </c>
    </row>
    <row r="383" spans="1:13" ht="46.5" thickTop="1" thickBot="1" x14ac:dyDescent="0.3">
      <c r="A383" s="963">
        <f>A379+1</f>
        <v>92</v>
      </c>
      <c r="B383" s="578" t="s">
        <v>24</v>
      </c>
      <c r="C383" s="574" t="s">
        <v>25</v>
      </c>
      <c r="D383" s="588" t="s">
        <v>26</v>
      </c>
      <c r="E383" s="865" t="s">
        <v>27</v>
      </c>
      <c r="F383" s="882"/>
      <c r="G383" s="875" t="s">
        <v>18</v>
      </c>
      <c r="H383" s="876"/>
      <c r="I383" s="877"/>
      <c r="J383" s="878" t="s">
        <v>44</v>
      </c>
      <c r="K383" s="873"/>
      <c r="L383" s="873"/>
      <c r="M383" s="874"/>
    </row>
    <row r="384" spans="1:13" ht="91.5" thickTop="1" thickBot="1" x14ac:dyDescent="0.3">
      <c r="A384" s="964"/>
      <c r="B384" s="581" t="s">
        <v>506</v>
      </c>
      <c r="C384" s="562" t="s">
        <v>502</v>
      </c>
      <c r="D384" s="561">
        <v>43414</v>
      </c>
      <c r="E384" s="890" t="s">
        <v>156</v>
      </c>
      <c r="F384" s="891"/>
      <c r="G384" s="883" t="s">
        <v>503</v>
      </c>
      <c r="H384" s="884"/>
      <c r="I384" s="885"/>
      <c r="J384" s="570" t="s">
        <v>44</v>
      </c>
      <c r="K384" s="568"/>
      <c r="L384" s="568"/>
      <c r="M384" s="568"/>
    </row>
    <row r="385" spans="1:13" ht="46.5" thickTop="1" thickBot="1" x14ac:dyDescent="0.3">
      <c r="A385" s="964"/>
      <c r="B385" s="580" t="s">
        <v>34</v>
      </c>
      <c r="C385" s="576" t="s">
        <v>35</v>
      </c>
      <c r="D385" s="589" t="s">
        <v>36</v>
      </c>
      <c r="E385" s="886" t="s">
        <v>37</v>
      </c>
      <c r="F385" s="887"/>
      <c r="G385" s="861"/>
      <c r="H385" s="861"/>
      <c r="I385" s="861"/>
      <c r="J385" s="571" t="s">
        <v>45</v>
      </c>
      <c r="K385" s="572"/>
      <c r="L385" s="572"/>
      <c r="M385" s="572"/>
    </row>
    <row r="386" spans="1:13" ht="57" thickBot="1" x14ac:dyDescent="0.3">
      <c r="A386" s="965"/>
      <c r="B386" s="566" t="s">
        <v>507</v>
      </c>
      <c r="C386" s="566" t="s">
        <v>503</v>
      </c>
      <c r="D386" s="582">
        <v>43421</v>
      </c>
      <c r="E386" s="879" t="s">
        <v>162</v>
      </c>
      <c r="F386" s="880"/>
      <c r="G386" s="894"/>
      <c r="H386" s="894"/>
      <c r="I386" s="894"/>
      <c r="J386" s="564" t="s">
        <v>505</v>
      </c>
      <c r="K386" s="565"/>
      <c r="L386" s="565" t="s">
        <v>9</v>
      </c>
      <c r="M386" s="420">
        <v>2300</v>
      </c>
    </row>
    <row r="387" spans="1:13" ht="46.5" thickTop="1" thickBot="1" x14ac:dyDescent="0.3">
      <c r="A387" s="963">
        <f>A383+1</f>
        <v>93</v>
      </c>
      <c r="B387" s="578" t="s">
        <v>24</v>
      </c>
      <c r="C387" s="574" t="s">
        <v>25</v>
      </c>
      <c r="D387" s="588" t="s">
        <v>26</v>
      </c>
      <c r="E387" s="865" t="s">
        <v>27</v>
      </c>
      <c r="F387" s="882"/>
      <c r="G387" s="875" t="s">
        <v>18</v>
      </c>
      <c r="H387" s="876"/>
      <c r="I387" s="877"/>
      <c r="J387" s="878" t="s">
        <v>44</v>
      </c>
      <c r="K387" s="873"/>
      <c r="L387" s="873"/>
      <c r="M387" s="874"/>
    </row>
    <row r="388" spans="1:13" ht="35.25" thickTop="1" thickBot="1" x14ac:dyDescent="0.3">
      <c r="A388" s="964"/>
      <c r="B388" s="581" t="s">
        <v>508</v>
      </c>
      <c r="C388" s="581" t="s">
        <v>509</v>
      </c>
      <c r="D388" s="561">
        <v>43417</v>
      </c>
      <c r="E388" s="895" t="s">
        <v>510</v>
      </c>
      <c r="F388" s="896"/>
      <c r="G388" s="883" t="s">
        <v>511</v>
      </c>
      <c r="H388" s="884"/>
      <c r="I388" s="885"/>
      <c r="J388" s="585" t="s">
        <v>512</v>
      </c>
      <c r="K388" s="585"/>
      <c r="L388" s="585" t="s">
        <v>9</v>
      </c>
      <c r="M388" s="596">
        <v>230.1</v>
      </c>
    </row>
    <row r="389" spans="1:13" ht="46.5" thickTop="1" thickBot="1" x14ac:dyDescent="0.3">
      <c r="A389" s="964"/>
      <c r="B389" s="580" t="s">
        <v>34</v>
      </c>
      <c r="C389" s="576" t="s">
        <v>35</v>
      </c>
      <c r="D389" s="589" t="s">
        <v>36</v>
      </c>
      <c r="E389" s="892" t="s">
        <v>37</v>
      </c>
      <c r="F389" s="893"/>
      <c r="G389" s="881"/>
      <c r="H389" s="881"/>
      <c r="I389" s="881"/>
      <c r="J389" s="586" t="s">
        <v>32</v>
      </c>
      <c r="K389" s="587"/>
      <c r="L389" s="587" t="s">
        <v>9</v>
      </c>
      <c r="M389" s="597">
        <v>593.47</v>
      </c>
    </row>
    <row r="390" spans="1:13" ht="34.5" thickBot="1" x14ac:dyDescent="0.3">
      <c r="A390" s="965"/>
      <c r="B390" s="583" t="s">
        <v>513</v>
      </c>
      <c r="C390" s="583" t="s">
        <v>514</v>
      </c>
      <c r="D390" s="584">
        <v>43419</v>
      </c>
      <c r="E390" s="879" t="s">
        <v>515</v>
      </c>
      <c r="F390" s="880"/>
      <c r="G390" s="870"/>
      <c r="H390" s="870"/>
      <c r="I390" s="870"/>
      <c r="J390" s="586" t="s">
        <v>516</v>
      </c>
      <c r="K390" s="587"/>
      <c r="L390" s="587" t="s">
        <v>9</v>
      </c>
      <c r="M390" s="597">
        <v>63.82</v>
      </c>
    </row>
    <row r="391" spans="1:13" ht="46.5" thickTop="1" thickBot="1" x14ac:dyDescent="0.3">
      <c r="A391" s="963">
        <f>A387+1</f>
        <v>94</v>
      </c>
      <c r="B391" s="578" t="s">
        <v>24</v>
      </c>
      <c r="C391" s="574" t="s">
        <v>25</v>
      </c>
      <c r="D391" s="588" t="s">
        <v>26</v>
      </c>
      <c r="E391" s="865" t="s">
        <v>27</v>
      </c>
      <c r="F391" s="882"/>
      <c r="G391" s="875" t="s">
        <v>18</v>
      </c>
      <c r="H391" s="876"/>
      <c r="I391" s="877"/>
      <c r="J391" s="878" t="s">
        <v>44</v>
      </c>
      <c r="K391" s="873"/>
      <c r="L391" s="873"/>
      <c r="M391" s="874"/>
    </row>
    <row r="392" spans="1:13" ht="35.25" thickTop="1" thickBot="1" x14ac:dyDescent="0.3">
      <c r="A392" s="964"/>
      <c r="B392" s="562" t="s">
        <v>517</v>
      </c>
      <c r="C392" s="562" t="s">
        <v>518</v>
      </c>
      <c r="D392" s="561">
        <v>43408</v>
      </c>
      <c r="E392" s="890" t="s">
        <v>519</v>
      </c>
      <c r="F392" s="891"/>
      <c r="G392" s="883" t="s">
        <v>520</v>
      </c>
      <c r="H392" s="884"/>
      <c r="I392" s="885"/>
      <c r="J392" s="563" t="s">
        <v>32</v>
      </c>
      <c r="K392" s="563" t="s">
        <v>9</v>
      </c>
      <c r="L392" s="563"/>
      <c r="M392" s="421">
        <v>326.02</v>
      </c>
    </row>
    <row r="393" spans="1:13" ht="45.75" thickBot="1" x14ac:dyDescent="0.3">
      <c r="A393" s="964"/>
      <c r="B393" s="580" t="s">
        <v>34</v>
      </c>
      <c r="C393" s="576" t="s">
        <v>35</v>
      </c>
      <c r="D393" s="589" t="s">
        <v>36</v>
      </c>
      <c r="E393" s="886" t="s">
        <v>37</v>
      </c>
      <c r="F393" s="887"/>
      <c r="G393" s="861"/>
      <c r="H393" s="861"/>
      <c r="I393" s="861"/>
      <c r="J393" s="564" t="s">
        <v>270</v>
      </c>
      <c r="K393" s="565" t="s">
        <v>9</v>
      </c>
      <c r="L393" s="565"/>
      <c r="M393" s="470">
        <v>434.37</v>
      </c>
    </row>
    <row r="394" spans="1:13" ht="15.75" thickBot="1" x14ac:dyDescent="0.3">
      <c r="A394" s="965"/>
      <c r="B394" s="566" t="s">
        <v>521</v>
      </c>
      <c r="C394" s="566" t="s">
        <v>522</v>
      </c>
      <c r="D394" s="582">
        <v>43413</v>
      </c>
      <c r="E394" s="888" t="s">
        <v>523</v>
      </c>
      <c r="F394" s="889"/>
      <c r="G394" s="870"/>
      <c r="H394" s="870"/>
      <c r="I394" s="870"/>
      <c r="J394" s="564" t="s">
        <v>46</v>
      </c>
      <c r="K394" s="565"/>
      <c r="L394" s="565"/>
      <c r="M394" s="470"/>
    </row>
    <row r="395" spans="1:13" ht="46.5" thickTop="1" thickBot="1" x14ac:dyDescent="0.3">
      <c r="A395" s="963">
        <f>A391+1</f>
        <v>95</v>
      </c>
      <c r="B395" s="578" t="s">
        <v>24</v>
      </c>
      <c r="C395" s="574" t="s">
        <v>25</v>
      </c>
      <c r="D395" s="588" t="s">
        <v>26</v>
      </c>
      <c r="E395" s="865" t="s">
        <v>27</v>
      </c>
      <c r="F395" s="882"/>
      <c r="G395" s="875" t="s">
        <v>18</v>
      </c>
      <c r="H395" s="876"/>
      <c r="I395" s="877"/>
      <c r="J395" s="878" t="s">
        <v>44</v>
      </c>
      <c r="K395" s="873"/>
      <c r="L395" s="873"/>
      <c r="M395" s="874"/>
    </row>
    <row r="396" spans="1:13" ht="35.25" thickTop="1" thickBot="1" x14ac:dyDescent="0.3">
      <c r="A396" s="964"/>
      <c r="B396" s="581" t="s">
        <v>517</v>
      </c>
      <c r="C396" s="581" t="s">
        <v>518</v>
      </c>
      <c r="D396" s="561">
        <v>43499</v>
      </c>
      <c r="E396" s="890" t="s">
        <v>524</v>
      </c>
      <c r="F396" s="891"/>
      <c r="G396" s="883" t="s">
        <v>520</v>
      </c>
      <c r="H396" s="884"/>
      <c r="I396" s="885"/>
      <c r="J396" s="563" t="s">
        <v>32</v>
      </c>
      <c r="K396" s="563" t="s">
        <v>9</v>
      </c>
      <c r="L396" s="563"/>
      <c r="M396" s="421">
        <v>743.82</v>
      </c>
    </row>
    <row r="397" spans="1:13" ht="45.75" thickBot="1" x14ac:dyDescent="0.3">
      <c r="A397" s="964"/>
      <c r="B397" s="580" t="s">
        <v>34</v>
      </c>
      <c r="C397" s="576" t="s">
        <v>35</v>
      </c>
      <c r="D397" s="589" t="s">
        <v>36</v>
      </c>
      <c r="E397" s="886" t="s">
        <v>37</v>
      </c>
      <c r="F397" s="887"/>
      <c r="G397" s="861"/>
      <c r="H397" s="861"/>
      <c r="I397" s="861"/>
      <c r="J397" s="564" t="s">
        <v>270</v>
      </c>
      <c r="K397" s="565" t="s">
        <v>9</v>
      </c>
      <c r="L397" s="565"/>
      <c r="M397" s="470">
        <v>844.96</v>
      </c>
    </row>
    <row r="398" spans="1:13" ht="24" thickTop="1" thickBot="1" x14ac:dyDescent="0.3">
      <c r="A398" s="965"/>
      <c r="B398" s="583" t="s">
        <v>521</v>
      </c>
      <c r="C398" s="566" t="s">
        <v>522</v>
      </c>
      <c r="D398" s="582">
        <v>43504</v>
      </c>
      <c r="E398" s="888" t="s">
        <v>525</v>
      </c>
      <c r="F398" s="889"/>
      <c r="G398" s="902"/>
      <c r="H398" s="902"/>
      <c r="I398" s="902"/>
      <c r="J398" s="564" t="s">
        <v>526</v>
      </c>
      <c r="K398" s="565" t="s">
        <v>9</v>
      </c>
      <c r="L398" s="565"/>
      <c r="M398" s="470">
        <v>90.22</v>
      </c>
    </row>
    <row r="399" spans="1:13" ht="46.5" thickTop="1" thickBot="1" x14ac:dyDescent="0.3">
      <c r="A399" s="963">
        <f>A395+1</f>
        <v>96</v>
      </c>
      <c r="B399" s="578" t="s">
        <v>24</v>
      </c>
      <c r="C399" s="574" t="s">
        <v>25</v>
      </c>
      <c r="D399" s="588" t="s">
        <v>26</v>
      </c>
      <c r="E399" s="865" t="s">
        <v>27</v>
      </c>
      <c r="F399" s="882"/>
      <c r="G399" s="875" t="s">
        <v>18</v>
      </c>
      <c r="H399" s="876"/>
      <c r="I399" s="877"/>
      <c r="J399" s="878" t="s">
        <v>44</v>
      </c>
      <c r="K399" s="873"/>
      <c r="L399" s="873"/>
      <c r="M399" s="874"/>
    </row>
    <row r="400" spans="1:13" ht="35.25" thickTop="1" thickBot="1" x14ac:dyDescent="0.3">
      <c r="A400" s="964"/>
      <c r="B400" s="579" t="s">
        <v>527</v>
      </c>
      <c r="C400" s="575" t="s">
        <v>528</v>
      </c>
      <c r="D400" s="573">
        <v>43403</v>
      </c>
      <c r="E400" s="898" t="s">
        <v>529</v>
      </c>
      <c r="F400" s="899"/>
      <c r="G400" s="897" t="s">
        <v>530</v>
      </c>
      <c r="H400" s="897"/>
      <c r="I400" s="897"/>
      <c r="J400" s="570" t="s">
        <v>270</v>
      </c>
      <c r="K400" s="568"/>
      <c r="L400" s="568" t="s">
        <v>9</v>
      </c>
      <c r="M400" s="568">
        <v>300</v>
      </c>
    </row>
    <row r="401" spans="1:13" ht="46.5" thickTop="1" thickBot="1" x14ac:dyDescent="0.3">
      <c r="A401" s="964"/>
      <c r="B401" s="580" t="s">
        <v>34</v>
      </c>
      <c r="C401" s="576" t="s">
        <v>35</v>
      </c>
      <c r="D401" s="589" t="s">
        <v>36</v>
      </c>
      <c r="E401" s="886" t="s">
        <v>37</v>
      </c>
      <c r="F401" s="887"/>
      <c r="G401" s="861"/>
      <c r="H401" s="861"/>
      <c r="I401" s="861"/>
      <c r="J401" s="571" t="s">
        <v>32</v>
      </c>
      <c r="K401" s="572"/>
      <c r="L401" s="572" t="s">
        <v>9</v>
      </c>
      <c r="M401" s="572">
        <v>100</v>
      </c>
    </row>
    <row r="402" spans="1:13" ht="24" thickTop="1" thickBot="1" x14ac:dyDescent="0.3">
      <c r="A402" s="965"/>
      <c r="B402" s="570" t="s">
        <v>531</v>
      </c>
      <c r="C402" s="568" t="s">
        <v>530</v>
      </c>
      <c r="D402" s="590">
        <v>43405</v>
      </c>
      <c r="E402" s="900" t="s">
        <v>532</v>
      </c>
      <c r="F402" s="901"/>
      <c r="G402" s="870"/>
      <c r="H402" s="870"/>
      <c r="I402" s="870"/>
      <c r="J402" s="570" t="s">
        <v>43</v>
      </c>
      <c r="K402" s="568"/>
      <c r="L402" s="568" t="s">
        <v>9</v>
      </c>
      <c r="M402" s="568">
        <v>70</v>
      </c>
    </row>
    <row r="403" spans="1:13" ht="46.5" thickTop="1" thickBot="1" x14ac:dyDescent="0.3">
      <c r="A403" s="963">
        <f>A399+1</f>
        <v>97</v>
      </c>
      <c r="B403" s="578" t="s">
        <v>24</v>
      </c>
      <c r="C403" s="574" t="s">
        <v>25</v>
      </c>
      <c r="D403" s="588" t="s">
        <v>26</v>
      </c>
      <c r="E403" s="865" t="s">
        <v>27</v>
      </c>
      <c r="F403" s="882"/>
      <c r="G403" s="875" t="s">
        <v>18</v>
      </c>
      <c r="H403" s="876"/>
      <c r="I403" s="877"/>
      <c r="J403" s="878" t="s">
        <v>44</v>
      </c>
      <c r="K403" s="873"/>
      <c r="L403" s="873"/>
      <c r="M403" s="873"/>
    </row>
    <row r="404" spans="1:13" ht="35.25" thickTop="1" thickBot="1" x14ac:dyDescent="0.3">
      <c r="A404" s="964"/>
      <c r="B404" s="579" t="s">
        <v>533</v>
      </c>
      <c r="C404" s="575" t="s">
        <v>534</v>
      </c>
      <c r="D404" s="573">
        <v>43417</v>
      </c>
      <c r="E404" s="898" t="s">
        <v>535</v>
      </c>
      <c r="F404" s="899"/>
      <c r="G404" s="897" t="s">
        <v>534</v>
      </c>
      <c r="H404" s="897"/>
      <c r="I404" s="897"/>
      <c r="J404" s="570" t="s">
        <v>44</v>
      </c>
      <c r="K404" s="568"/>
      <c r="L404" s="568"/>
      <c r="M404" s="568"/>
    </row>
    <row r="405" spans="1:13" ht="46.5" thickTop="1" thickBot="1" x14ac:dyDescent="0.3">
      <c r="A405" s="964"/>
      <c r="B405" s="580" t="s">
        <v>34</v>
      </c>
      <c r="C405" s="576" t="s">
        <v>35</v>
      </c>
      <c r="D405" s="589" t="s">
        <v>36</v>
      </c>
      <c r="E405" s="886" t="s">
        <v>37</v>
      </c>
      <c r="F405" s="887"/>
      <c r="G405" s="861"/>
      <c r="H405" s="861"/>
      <c r="I405" s="861"/>
      <c r="J405" s="571" t="s">
        <v>45</v>
      </c>
      <c r="K405" s="572"/>
      <c r="L405" s="572"/>
      <c r="M405" s="572"/>
    </row>
    <row r="406" spans="1:13" ht="35.25" thickTop="1" thickBot="1" x14ac:dyDescent="0.3">
      <c r="A406" s="965"/>
      <c r="B406" s="570" t="s">
        <v>536</v>
      </c>
      <c r="C406" s="575" t="s">
        <v>534</v>
      </c>
      <c r="D406" s="590">
        <v>43419</v>
      </c>
      <c r="E406" s="569" t="s">
        <v>41</v>
      </c>
      <c r="F406" s="568" t="s">
        <v>537</v>
      </c>
      <c r="G406" s="870"/>
      <c r="H406" s="870"/>
      <c r="I406" s="870"/>
      <c r="J406" s="570" t="s">
        <v>538</v>
      </c>
      <c r="K406" s="568"/>
      <c r="L406" s="568" t="s">
        <v>9</v>
      </c>
      <c r="M406" s="568">
        <v>999</v>
      </c>
    </row>
    <row r="407" spans="1:13" ht="46.5" thickTop="1" thickBot="1" x14ac:dyDescent="0.3">
      <c r="A407" s="963">
        <f>A403+1</f>
        <v>98</v>
      </c>
      <c r="B407" s="610" t="s">
        <v>24</v>
      </c>
      <c r="C407" s="610" t="s">
        <v>25</v>
      </c>
      <c r="D407" s="610" t="s">
        <v>26</v>
      </c>
      <c r="E407" s="854" t="s">
        <v>27</v>
      </c>
      <c r="F407" s="854"/>
      <c r="G407" s="863" t="s">
        <v>18</v>
      </c>
      <c r="H407" s="864"/>
      <c r="I407" s="865"/>
      <c r="J407" s="611" t="s">
        <v>44</v>
      </c>
      <c r="K407" s="612"/>
      <c r="L407" s="612"/>
      <c r="M407" s="613"/>
    </row>
    <row r="408" spans="1:13" ht="34.5" thickBot="1" x14ac:dyDescent="0.3">
      <c r="A408" s="964"/>
      <c r="B408" s="614" t="s">
        <v>539</v>
      </c>
      <c r="C408" s="614" t="s">
        <v>539</v>
      </c>
      <c r="D408" s="614" t="s">
        <v>539</v>
      </c>
      <c r="E408" s="614" t="s">
        <v>539</v>
      </c>
      <c r="F408" s="614" t="s">
        <v>539</v>
      </c>
      <c r="G408" s="866" t="s">
        <v>540</v>
      </c>
      <c r="H408" s="867"/>
      <c r="I408" s="868"/>
      <c r="J408" s="615" t="s">
        <v>32</v>
      </c>
      <c r="K408" s="615"/>
      <c r="L408" s="615" t="s">
        <v>33</v>
      </c>
      <c r="M408" s="616">
        <v>513</v>
      </c>
    </row>
    <row r="409" spans="1:13" ht="45.75" thickBot="1" x14ac:dyDescent="0.3">
      <c r="A409" s="964"/>
      <c r="B409" s="617" t="s">
        <v>34</v>
      </c>
      <c r="C409" s="617" t="s">
        <v>35</v>
      </c>
      <c r="D409" s="617" t="s">
        <v>36</v>
      </c>
      <c r="E409" s="859" t="s">
        <v>37</v>
      </c>
      <c r="F409" s="859"/>
      <c r="G409" s="860"/>
      <c r="H409" s="861"/>
      <c r="I409" s="862"/>
      <c r="J409" s="618" t="s">
        <v>38</v>
      </c>
      <c r="K409" s="619"/>
      <c r="L409" s="619" t="s">
        <v>33</v>
      </c>
      <c r="M409" s="620">
        <v>291</v>
      </c>
    </row>
    <row r="410" spans="1:13" ht="34.5" thickBot="1" x14ac:dyDescent="0.3">
      <c r="A410" s="965"/>
      <c r="B410" s="621" t="s">
        <v>541</v>
      </c>
      <c r="C410" s="621" t="s">
        <v>542</v>
      </c>
      <c r="D410" s="622">
        <v>43525</v>
      </c>
      <c r="E410" s="623" t="s">
        <v>41</v>
      </c>
      <c r="F410" s="624" t="s">
        <v>543</v>
      </c>
      <c r="G410" s="869"/>
      <c r="H410" s="870"/>
      <c r="I410" s="871"/>
      <c r="J410" s="625" t="s">
        <v>46</v>
      </c>
      <c r="K410" s="626"/>
      <c r="L410" s="626"/>
      <c r="M410" s="627"/>
    </row>
    <row r="411" spans="1:13" ht="46.5" thickTop="1" thickBot="1" x14ac:dyDescent="0.3">
      <c r="A411" s="963">
        <f>A407+1</f>
        <v>99</v>
      </c>
      <c r="B411" s="629" t="s">
        <v>24</v>
      </c>
      <c r="C411" s="629" t="s">
        <v>25</v>
      </c>
      <c r="D411" s="629" t="s">
        <v>26</v>
      </c>
      <c r="E411" s="854" t="s">
        <v>27</v>
      </c>
      <c r="F411" s="854"/>
      <c r="G411" s="854" t="s">
        <v>18</v>
      </c>
      <c r="H411" s="855"/>
      <c r="I411" s="628"/>
      <c r="J411" s="630" t="s">
        <v>44</v>
      </c>
      <c r="K411" s="631"/>
      <c r="L411" s="631"/>
      <c r="M411" s="632"/>
    </row>
    <row r="412" spans="1:13" ht="57" thickBot="1" x14ac:dyDescent="0.3">
      <c r="A412" s="964"/>
      <c r="B412" s="633" t="s">
        <v>544</v>
      </c>
      <c r="C412" s="633" t="s">
        <v>545</v>
      </c>
      <c r="D412" s="647">
        <v>43523</v>
      </c>
      <c r="E412" s="633"/>
      <c r="F412" s="633" t="s">
        <v>260</v>
      </c>
      <c r="G412" s="856" t="s">
        <v>540</v>
      </c>
      <c r="H412" s="857"/>
      <c r="I412" s="858"/>
      <c r="J412" s="634" t="s">
        <v>32</v>
      </c>
      <c r="K412" s="634"/>
      <c r="L412" s="634" t="s">
        <v>33</v>
      </c>
      <c r="M412" s="635">
        <v>513</v>
      </c>
    </row>
    <row r="413" spans="1:13" ht="45.75" thickBot="1" x14ac:dyDescent="0.3">
      <c r="A413" s="964"/>
      <c r="B413" s="636" t="s">
        <v>34</v>
      </c>
      <c r="C413" s="636" t="s">
        <v>35</v>
      </c>
      <c r="D413" s="636" t="s">
        <v>36</v>
      </c>
      <c r="E413" s="859" t="s">
        <v>37</v>
      </c>
      <c r="F413" s="859"/>
      <c r="G413" s="860"/>
      <c r="H413" s="861"/>
      <c r="I413" s="862"/>
      <c r="J413" s="637" t="s">
        <v>38</v>
      </c>
      <c r="K413" s="638"/>
      <c r="L413" s="638" t="s">
        <v>33</v>
      </c>
      <c r="M413" s="639">
        <v>291</v>
      </c>
    </row>
    <row r="414" spans="1:13" ht="23.25" thickBot="1" x14ac:dyDescent="0.3">
      <c r="A414" s="965"/>
      <c r="B414" s="640" t="s">
        <v>546</v>
      </c>
      <c r="C414" s="640" t="s">
        <v>542</v>
      </c>
      <c r="D414" s="641">
        <v>43525</v>
      </c>
      <c r="E414" s="642" t="s">
        <v>41</v>
      </c>
      <c r="F414" s="643" t="s">
        <v>547</v>
      </c>
      <c r="G414" s="851"/>
      <c r="H414" s="852"/>
      <c r="I414" s="853"/>
      <c r="J414" s="644" t="s">
        <v>46</v>
      </c>
      <c r="K414" s="645"/>
      <c r="L414" s="645"/>
      <c r="M414" s="646"/>
    </row>
    <row r="415" spans="1:13" ht="46.5" thickTop="1" thickBot="1" x14ac:dyDescent="0.3">
      <c r="A415" s="963">
        <f>A411+1</f>
        <v>100</v>
      </c>
      <c r="B415" s="649" t="s">
        <v>24</v>
      </c>
      <c r="C415" s="649" t="s">
        <v>25</v>
      </c>
      <c r="D415" s="649" t="s">
        <v>26</v>
      </c>
      <c r="E415" s="854" t="s">
        <v>27</v>
      </c>
      <c r="F415" s="854"/>
      <c r="G415" s="854" t="s">
        <v>18</v>
      </c>
      <c r="H415" s="855"/>
      <c r="I415" s="648"/>
      <c r="J415" s="650" t="s">
        <v>44</v>
      </c>
      <c r="K415" s="651"/>
      <c r="L415" s="651"/>
      <c r="M415" s="652"/>
    </row>
    <row r="416" spans="1:13" ht="34.5" thickBot="1" x14ac:dyDescent="0.3">
      <c r="A416" s="964"/>
      <c r="B416" s="658" t="s">
        <v>548</v>
      </c>
      <c r="C416" s="658" t="s">
        <v>549</v>
      </c>
      <c r="D416" s="659">
        <v>43382</v>
      </c>
      <c r="E416" s="653"/>
      <c r="F416" s="658" t="s">
        <v>550</v>
      </c>
      <c r="G416" s="856" t="s">
        <v>551</v>
      </c>
      <c r="H416" s="857"/>
      <c r="I416" s="858"/>
      <c r="J416" s="660" t="s">
        <v>32</v>
      </c>
      <c r="K416" s="660" t="s">
        <v>33</v>
      </c>
      <c r="L416" s="654"/>
      <c r="M416" s="661">
        <v>900</v>
      </c>
    </row>
    <row r="417" spans="1:16" ht="57" thickBot="1" x14ac:dyDescent="0.3">
      <c r="A417" s="964"/>
      <c r="B417" s="655" t="s">
        <v>34</v>
      </c>
      <c r="C417" s="655" t="s">
        <v>35</v>
      </c>
      <c r="D417" s="655" t="s">
        <v>36</v>
      </c>
      <c r="E417" s="859" t="s">
        <v>37</v>
      </c>
      <c r="F417" s="859"/>
      <c r="G417" s="860"/>
      <c r="H417" s="861"/>
      <c r="I417" s="862"/>
      <c r="J417" s="656" t="s">
        <v>552</v>
      </c>
      <c r="K417" s="657"/>
      <c r="L417" s="657" t="s">
        <v>33</v>
      </c>
      <c r="M417" s="662" t="s">
        <v>553</v>
      </c>
    </row>
    <row r="418" spans="1:16" ht="45.75" thickBot="1" x14ac:dyDescent="0.3">
      <c r="A418" s="965"/>
      <c r="B418" s="807" t="s">
        <v>554</v>
      </c>
      <c r="C418" s="807" t="s">
        <v>555</v>
      </c>
      <c r="D418" s="821">
        <v>43385</v>
      </c>
      <c r="E418" s="674" t="s">
        <v>41</v>
      </c>
      <c r="F418" s="815" t="s">
        <v>556</v>
      </c>
      <c r="G418" s="851"/>
      <c r="H418" s="852"/>
      <c r="I418" s="853"/>
      <c r="J418" s="816" t="s">
        <v>43</v>
      </c>
      <c r="K418" s="817" t="s">
        <v>33</v>
      </c>
      <c r="L418" s="817"/>
      <c r="M418" s="771">
        <v>250</v>
      </c>
    </row>
    <row r="419" spans="1:16" ht="15.75" thickTop="1" x14ac:dyDescent="0.25"/>
    <row r="420" spans="1:16" ht="45.75" customHeight="1" thickBot="1" x14ac:dyDescent="0.3"/>
    <row r="421" spans="1:16" x14ac:dyDescent="0.25">
      <c r="O421" s="42" t="s">
        <v>47</v>
      </c>
      <c r="P421" s="43"/>
    </row>
    <row r="422" spans="1:16" x14ac:dyDescent="0.25">
      <c r="O422" s="44"/>
      <c r="P422" s="45"/>
    </row>
    <row r="423" spans="1:16" ht="36" x14ac:dyDescent="0.25">
      <c r="O423" s="46"/>
      <c r="P423" s="47" t="str">
        <f xml:space="preserve"> CONCATENATE("OCTOBER 1, ",$M$7-1,"- MARCH 31, ",$M$7)</f>
        <v xml:space="preserve">OCTOBER 1, -1- MARCH 31, </v>
      </c>
    </row>
    <row r="424" spans="1:16" ht="45.75" customHeight="1" x14ac:dyDescent="0.25">
      <c r="O424" s="46"/>
      <c r="P424" s="47" t="str">
        <f xml:space="preserve"> CONCATENATE("APRIL 1 - SEPTEMBER 30, ",$M$7)</f>
        <v xml:space="preserve">APRIL 1 - SEPTEMBER 30, </v>
      </c>
    </row>
    <row r="425" spans="1:16" x14ac:dyDescent="0.25">
      <c r="O425" s="46"/>
      <c r="P425" s="48"/>
    </row>
    <row r="426" spans="1:16" ht="15.75" thickBot="1" x14ac:dyDescent="0.3">
      <c r="O426" s="49"/>
      <c r="P426" s="50"/>
    </row>
    <row r="428" spans="1:16" ht="45.75" customHeight="1" x14ac:dyDescent="0.25"/>
    <row r="432" spans="1:16" ht="45.75" customHeight="1" x14ac:dyDescent="0.25"/>
    <row r="436" ht="45.75" customHeight="1" x14ac:dyDescent="0.25"/>
    <row r="440" ht="45.75" customHeight="1" x14ac:dyDescent="0.25"/>
    <row r="444" ht="45.75" customHeight="1" x14ac:dyDescent="0.25"/>
    <row r="448" ht="45.75" customHeight="1" x14ac:dyDescent="0.25"/>
    <row r="452" ht="45.75" customHeight="1" x14ac:dyDescent="0.25"/>
    <row r="456" ht="45.75" customHeight="1" x14ac:dyDescent="0.25"/>
    <row r="508" ht="34.5" customHeight="1" x14ac:dyDescent="0.25"/>
    <row r="512" ht="34.5" customHeight="1" x14ac:dyDescent="0.25"/>
    <row r="538" spans="1:13" s="675" customFormat="1" x14ac:dyDescent="0.25">
      <c r="A538"/>
      <c r="B538"/>
      <c r="C538"/>
      <c r="D538"/>
      <c r="E538"/>
      <c r="F538"/>
      <c r="G538"/>
      <c r="H538"/>
      <c r="I538"/>
      <c r="J538"/>
      <c r="K538"/>
      <c r="L538"/>
      <c r="M538" s="609"/>
    </row>
    <row r="543" spans="1:13" s="675" customFormat="1" x14ac:dyDescent="0.25">
      <c r="A543"/>
      <c r="B543"/>
      <c r="C543"/>
      <c r="D543"/>
      <c r="E543"/>
      <c r="F543"/>
      <c r="G543"/>
      <c r="H543"/>
      <c r="I543"/>
      <c r="J543"/>
      <c r="K543"/>
      <c r="L543"/>
      <c r="M543" s="609"/>
    </row>
    <row r="548" spans="1:13" s="675" customFormat="1" x14ac:dyDescent="0.25">
      <c r="A548"/>
      <c r="B548"/>
      <c r="C548"/>
      <c r="D548"/>
      <c r="E548"/>
      <c r="F548"/>
      <c r="G548"/>
      <c r="H548"/>
      <c r="I548"/>
      <c r="J548"/>
      <c r="K548"/>
      <c r="L548"/>
      <c r="M548" s="609"/>
    </row>
    <row r="581" spans="1:13" s="676" customFormat="1" x14ac:dyDescent="0.25">
      <c r="A581"/>
      <c r="B581"/>
      <c r="C581"/>
      <c r="D581"/>
      <c r="E581"/>
      <c r="F581"/>
      <c r="G581"/>
      <c r="H581"/>
      <c r="I581"/>
      <c r="J581"/>
      <c r="K581"/>
      <c r="L581"/>
      <c r="M581" s="609"/>
    </row>
    <row r="614" spans="1:13" s="677" customFormat="1" x14ac:dyDescent="0.25">
      <c r="A614"/>
      <c r="B614"/>
      <c r="C614"/>
      <c r="D614"/>
      <c r="E614"/>
      <c r="F614"/>
      <c r="G614"/>
      <c r="H614"/>
      <c r="I614"/>
      <c r="J614"/>
      <c r="K614"/>
      <c r="L614"/>
      <c r="M614" s="609"/>
    </row>
    <row r="619" spans="1:13" s="677" customFormat="1" ht="15.75" customHeight="1" x14ac:dyDescent="0.25">
      <c r="A619"/>
      <c r="B619"/>
      <c r="C619"/>
      <c r="D619"/>
      <c r="E619"/>
      <c r="F619"/>
      <c r="G619"/>
      <c r="H619"/>
      <c r="I619"/>
      <c r="J619"/>
      <c r="K619"/>
      <c r="L619"/>
      <c r="M619" s="609"/>
    </row>
    <row r="666" ht="34.5" customHeight="1" x14ac:dyDescent="0.25"/>
    <row r="682" ht="23.25" customHeight="1" x14ac:dyDescent="0.25"/>
    <row r="730" ht="23.25" customHeight="1" x14ac:dyDescent="0.25"/>
    <row r="774" ht="23.25" customHeight="1" x14ac:dyDescent="0.25"/>
    <row r="787" ht="45.75" customHeight="1" x14ac:dyDescent="0.25"/>
    <row r="842" ht="34.5" customHeight="1" x14ac:dyDescent="0.25"/>
    <row r="850" ht="79.5" customHeight="1" x14ac:dyDescent="0.25"/>
    <row r="914" ht="34.5" customHeight="1" x14ac:dyDescent="0.25"/>
    <row r="962" ht="57" customHeight="1" x14ac:dyDescent="0.25"/>
    <row r="966" ht="57" customHeight="1" x14ac:dyDescent="0.25"/>
    <row r="1058" ht="34.5" customHeight="1" x14ac:dyDescent="0.25"/>
    <row r="1094" ht="34.5" customHeight="1" x14ac:dyDescent="0.25"/>
    <row r="1140" spans="1:13" s="716" customFormat="1" x14ac:dyDescent="0.25">
      <c r="A1140"/>
      <c r="B1140"/>
      <c r="C1140"/>
      <c r="D1140"/>
      <c r="E1140"/>
      <c r="F1140"/>
      <c r="G1140"/>
      <c r="H1140"/>
      <c r="I1140"/>
      <c r="J1140"/>
      <c r="K1140"/>
      <c r="L1140"/>
      <c r="M1140" s="609"/>
    </row>
    <row r="1211" ht="23.25" customHeight="1" x14ac:dyDescent="0.25"/>
  </sheetData>
  <mergeCells count="739">
    <mergeCell ref="A415:A418"/>
    <mergeCell ref="A411:A414"/>
    <mergeCell ref="A391:A394"/>
    <mergeCell ref="E394:F394"/>
    <mergeCell ref="E398:F398"/>
    <mergeCell ref="E407:F407"/>
    <mergeCell ref="J129:M129"/>
    <mergeCell ref="G130:I131"/>
    <mergeCell ref="B132:B134"/>
    <mergeCell ref="C132:C134"/>
    <mergeCell ref="D132:D134"/>
    <mergeCell ref="F132:F134"/>
    <mergeCell ref="G132:I134"/>
    <mergeCell ref="G135:I135"/>
    <mergeCell ref="G136:I137"/>
    <mergeCell ref="G148:I149"/>
    <mergeCell ref="G155:I155"/>
    <mergeCell ref="G157:I158"/>
    <mergeCell ref="A407:A410"/>
    <mergeCell ref="A403:A406"/>
    <mergeCell ref="A387:A390"/>
    <mergeCell ref="A371:A374"/>
    <mergeCell ref="A383:A386"/>
    <mergeCell ref="A379:A382"/>
    <mergeCell ref="E371:F371"/>
    <mergeCell ref="E373:F373"/>
    <mergeCell ref="E375:F375"/>
    <mergeCell ref="A399:A402"/>
    <mergeCell ref="A395:A398"/>
    <mergeCell ref="A375:A378"/>
    <mergeCell ref="E377:F377"/>
    <mergeCell ref="A335:A338"/>
    <mergeCell ref="A331:A334"/>
    <mergeCell ref="A343:A346"/>
    <mergeCell ref="A339:A342"/>
    <mergeCell ref="A351:A354"/>
    <mergeCell ref="A347:A350"/>
    <mergeCell ref="A359:A362"/>
    <mergeCell ref="A355:A358"/>
    <mergeCell ref="A367:A370"/>
    <mergeCell ref="A363:A366"/>
    <mergeCell ref="A295:A298"/>
    <mergeCell ref="A291:A294"/>
    <mergeCell ref="A303:A306"/>
    <mergeCell ref="A299:A302"/>
    <mergeCell ref="A311:A314"/>
    <mergeCell ref="A307:A310"/>
    <mergeCell ref="A319:A322"/>
    <mergeCell ref="A315:A318"/>
    <mergeCell ref="A327:A330"/>
    <mergeCell ref="A323:A326"/>
    <mergeCell ref="A255:A258"/>
    <mergeCell ref="A251:A254"/>
    <mergeCell ref="A263:A266"/>
    <mergeCell ref="A259:A262"/>
    <mergeCell ref="A271:A274"/>
    <mergeCell ref="A267:A270"/>
    <mergeCell ref="A279:A282"/>
    <mergeCell ref="A275:A278"/>
    <mergeCell ref="A287:A290"/>
    <mergeCell ref="A283:A286"/>
    <mergeCell ref="A239:A242"/>
    <mergeCell ref="A235:A238"/>
    <mergeCell ref="A247:A250"/>
    <mergeCell ref="E247:F247"/>
    <mergeCell ref="G247:H247"/>
    <mergeCell ref="G248:I248"/>
    <mergeCell ref="E249:F249"/>
    <mergeCell ref="G249:I249"/>
    <mergeCell ref="G250:I250"/>
    <mergeCell ref="A243:A246"/>
    <mergeCell ref="A215:A218"/>
    <mergeCell ref="A211:A214"/>
    <mergeCell ref="A223:A226"/>
    <mergeCell ref="A219:A222"/>
    <mergeCell ref="A231:A234"/>
    <mergeCell ref="A227:A230"/>
    <mergeCell ref="E227:F227"/>
    <mergeCell ref="G227:H227"/>
    <mergeCell ref="E229:F229"/>
    <mergeCell ref="A207:A210"/>
    <mergeCell ref="E207:F207"/>
    <mergeCell ref="G207:H207"/>
    <mergeCell ref="G208:I208"/>
    <mergeCell ref="E209:F209"/>
    <mergeCell ref="G209:I209"/>
    <mergeCell ref="G210:I210"/>
    <mergeCell ref="A203:A206"/>
    <mergeCell ref="E203:F203"/>
    <mergeCell ref="G203:H203"/>
    <mergeCell ref="G204:I204"/>
    <mergeCell ref="E205:F205"/>
    <mergeCell ref="G205:I205"/>
    <mergeCell ref="G206:I206"/>
    <mergeCell ref="A175:A178"/>
    <mergeCell ref="A171:A174"/>
    <mergeCell ref="A183:A186"/>
    <mergeCell ref="A179:A182"/>
    <mergeCell ref="A191:A194"/>
    <mergeCell ref="A187:A190"/>
    <mergeCell ref="A199:A202"/>
    <mergeCell ref="E199:F199"/>
    <mergeCell ref="G200:I200"/>
    <mergeCell ref="E201:F201"/>
    <mergeCell ref="A195:A198"/>
    <mergeCell ref="E195:F195"/>
    <mergeCell ref="G195:H195"/>
    <mergeCell ref="G196:I196"/>
    <mergeCell ref="E197:F197"/>
    <mergeCell ref="G197:I197"/>
    <mergeCell ref="G198:I198"/>
    <mergeCell ref="A167:A170"/>
    <mergeCell ref="E167:F167"/>
    <mergeCell ref="G167:H167"/>
    <mergeCell ref="G168:I168"/>
    <mergeCell ref="E169:F169"/>
    <mergeCell ref="G169:I169"/>
    <mergeCell ref="G170:I170"/>
    <mergeCell ref="A163:A166"/>
    <mergeCell ref="E163:F163"/>
    <mergeCell ref="G163:H163"/>
    <mergeCell ref="G164:I164"/>
    <mergeCell ref="E165:F165"/>
    <mergeCell ref="G165:I165"/>
    <mergeCell ref="G166:I166"/>
    <mergeCell ref="A159:A162"/>
    <mergeCell ref="E159:F159"/>
    <mergeCell ref="G159:H159"/>
    <mergeCell ref="G160:I160"/>
    <mergeCell ref="E161:F161"/>
    <mergeCell ref="G161:I161"/>
    <mergeCell ref="G162:I162"/>
    <mergeCell ref="A155:A158"/>
    <mergeCell ref="E155:F155"/>
    <mergeCell ref="G156:I156"/>
    <mergeCell ref="E157:F157"/>
    <mergeCell ref="A151:A154"/>
    <mergeCell ref="E151:F151"/>
    <mergeCell ref="G151:H151"/>
    <mergeCell ref="G152:I152"/>
    <mergeCell ref="E153:F153"/>
    <mergeCell ref="G153:I153"/>
    <mergeCell ref="G154:I154"/>
    <mergeCell ref="A147:A150"/>
    <mergeCell ref="E147:F147"/>
    <mergeCell ref="G147:H147"/>
    <mergeCell ref="E149:F149"/>
    <mergeCell ref="G150:I150"/>
    <mergeCell ref="A135:A138"/>
    <mergeCell ref="E135:F135"/>
    <mergeCell ref="E137:F137"/>
    <mergeCell ref="G138:I138"/>
    <mergeCell ref="A129:A134"/>
    <mergeCell ref="E129:F129"/>
    <mergeCell ref="E131:F131"/>
    <mergeCell ref="A143:A146"/>
    <mergeCell ref="E143:F143"/>
    <mergeCell ref="G143:H143"/>
    <mergeCell ref="G144:I144"/>
    <mergeCell ref="E145:F145"/>
    <mergeCell ref="G145:I145"/>
    <mergeCell ref="G146:I146"/>
    <mergeCell ref="A139:A142"/>
    <mergeCell ref="E139:F139"/>
    <mergeCell ref="G139:H139"/>
    <mergeCell ref="G140:I140"/>
    <mergeCell ref="E141:F141"/>
    <mergeCell ref="G141:I141"/>
    <mergeCell ref="G142:I142"/>
    <mergeCell ref="G129:I129"/>
    <mergeCell ref="A125:A128"/>
    <mergeCell ref="E125:F125"/>
    <mergeCell ref="G126:I126"/>
    <mergeCell ref="E127:F127"/>
    <mergeCell ref="A121:A124"/>
    <mergeCell ref="E121:F121"/>
    <mergeCell ref="G121:H121"/>
    <mergeCell ref="G122:I122"/>
    <mergeCell ref="E123:F123"/>
    <mergeCell ref="G123:I123"/>
    <mergeCell ref="G124:I124"/>
    <mergeCell ref="G125:I125"/>
    <mergeCell ref="G127:I128"/>
    <mergeCell ref="A109:A112"/>
    <mergeCell ref="A105:A108"/>
    <mergeCell ref="G112:I112"/>
    <mergeCell ref="A117:A120"/>
    <mergeCell ref="A113:A116"/>
    <mergeCell ref="E117:F117"/>
    <mergeCell ref="E119:F119"/>
    <mergeCell ref="E113:F113"/>
    <mergeCell ref="E115:F115"/>
    <mergeCell ref="G118:I118"/>
    <mergeCell ref="G120:I120"/>
    <mergeCell ref="G113:H113"/>
    <mergeCell ref="G114:I114"/>
    <mergeCell ref="G117:H117"/>
    <mergeCell ref="G115:I115"/>
    <mergeCell ref="G116:I116"/>
    <mergeCell ref="G119:I119"/>
    <mergeCell ref="E105:F105"/>
    <mergeCell ref="E107:F107"/>
    <mergeCell ref="A93:A96"/>
    <mergeCell ref="A89:A92"/>
    <mergeCell ref="A101:A104"/>
    <mergeCell ref="A97:A100"/>
    <mergeCell ref="E101:F101"/>
    <mergeCell ref="E97:F97"/>
    <mergeCell ref="E99:F99"/>
    <mergeCell ref="G104:I104"/>
    <mergeCell ref="E103:F103"/>
    <mergeCell ref="G100:I100"/>
    <mergeCell ref="G99:I99"/>
    <mergeCell ref="G97:H97"/>
    <mergeCell ref="G98:I98"/>
    <mergeCell ref="G101:H101"/>
    <mergeCell ref="G96:I96"/>
    <mergeCell ref="G102:I102"/>
    <mergeCell ref="G103:I103"/>
    <mergeCell ref="A77:A80"/>
    <mergeCell ref="A73:A76"/>
    <mergeCell ref="E79:F79"/>
    <mergeCell ref="G80:I80"/>
    <mergeCell ref="G78:I78"/>
    <mergeCell ref="G79:I79"/>
    <mergeCell ref="E77:F77"/>
    <mergeCell ref="G77:H77"/>
    <mergeCell ref="A85:A88"/>
    <mergeCell ref="A81:A84"/>
    <mergeCell ref="E83:F83"/>
    <mergeCell ref="E81:F81"/>
    <mergeCell ref="G81:H81"/>
    <mergeCell ref="G82:I82"/>
    <mergeCell ref="G84:I84"/>
    <mergeCell ref="G83:I83"/>
    <mergeCell ref="E85:F85"/>
    <mergeCell ref="E87:F87"/>
    <mergeCell ref="G88:I88"/>
    <mergeCell ref="G87:I87"/>
    <mergeCell ref="A69:A72"/>
    <mergeCell ref="A65:A68"/>
    <mergeCell ref="E65:F65"/>
    <mergeCell ref="E67:F67"/>
    <mergeCell ref="G68:I68"/>
    <mergeCell ref="G66:I66"/>
    <mergeCell ref="G67:I67"/>
    <mergeCell ref="G65:H65"/>
    <mergeCell ref="E69:F69"/>
    <mergeCell ref="E71:F71"/>
    <mergeCell ref="G72:I72"/>
    <mergeCell ref="G69:H69"/>
    <mergeCell ref="A61:A64"/>
    <mergeCell ref="A57:A60"/>
    <mergeCell ref="E63:F63"/>
    <mergeCell ref="G64:I64"/>
    <mergeCell ref="G63:I63"/>
    <mergeCell ref="G62:I62"/>
    <mergeCell ref="G36:I36"/>
    <mergeCell ref="E33:F33"/>
    <mergeCell ref="E35:F35"/>
    <mergeCell ref="G35:I35"/>
    <mergeCell ref="G33:H33"/>
    <mergeCell ref="G34:I34"/>
    <mergeCell ref="G40:I40"/>
    <mergeCell ref="E37:F37"/>
    <mergeCell ref="E39:F39"/>
    <mergeCell ref="G39:I39"/>
    <mergeCell ref="A37:A40"/>
    <mergeCell ref="A33:A36"/>
    <mergeCell ref="A45:A48"/>
    <mergeCell ref="A41:A44"/>
    <mergeCell ref="A53:A56"/>
    <mergeCell ref="A49:A52"/>
    <mergeCell ref="G52:I52"/>
    <mergeCell ref="E49:F49"/>
    <mergeCell ref="E51:F51"/>
    <mergeCell ref="G51:I51"/>
    <mergeCell ref="G49:H49"/>
    <mergeCell ref="G50:I50"/>
    <mergeCell ref="E53:F53"/>
    <mergeCell ref="E55:F55"/>
    <mergeCell ref="G56:I56"/>
    <mergeCell ref="G55:I55"/>
    <mergeCell ref="A29:A32"/>
    <mergeCell ref="A25:A28"/>
    <mergeCell ref="E25:F25"/>
    <mergeCell ref="E27:F27"/>
    <mergeCell ref="G26:I26"/>
    <mergeCell ref="G27:I28"/>
    <mergeCell ref="G25:I25"/>
    <mergeCell ref="G32:I32"/>
    <mergeCell ref="E31:F31"/>
    <mergeCell ref="E29:F29"/>
    <mergeCell ref="G31:I31"/>
    <mergeCell ref="G29:H29"/>
    <mergeCell ref="G30:I30"/>
    <mergeCell ref="L8:M10"/>
    <mergeCell ref="B9:F9"/>
    <mergeCell ref="D10:F10"/>
    <mergeCell ref="J1:M3"/>
    <mergeCell ref="O1:R1"/>
    <mergeCell ref="O2:R2"/>
    <mergeCell ref="O3:R3"/>
    <mergeCell ref="A4:M4"/>
    <mergeCell ref="A5:A12"/>
    <mergeCell ref="B5:J6"/>
    <mergeCell ref="B7:M7"/>
    <mergeCell ref="B8:F8"/>
    <mergeCell ref="G8:G10"/>
    <mergeCell ref="K11:K12"/>
    <mergeCell ref="L11:L12"/>
    <mergeCell ref="M11:M12"/>
    <mergeCell ref="B11:B12"/>
    <mergeCell ref="C11:C12"/>
    <mergeCell ref="D11:D12"/>
    <mergeCell ref="E11:F12"/>
    <mergeCell ref="G11:I12"/>
    <mergeCell ref="J11:J12"/>
    <mergeCell ref="A21:A24"/>
    <mergeCell ref="E21:F21"/>
    <mergeCell ref="G21:H21"/>
    <mergeCell ref="G22:I22"/>
    <mergeCell ref="E23:F23"/>
    <mergeCell ref="A17:A20"/>
    <mergeCell ref="E17:F17"/>
    <mergeCell ref="G17:I17"/>
    <mergeCell ref="K8:K10"/>
    <mergeCell ref="G18:I18"/>
    <mergeCell ref="E19:F19"/>
    <mergeCell ref="G19:I19"/>
    <mergeCell ref="G20:I20"/>
    <mergeCell ref="G23:I24"/>
    <mergeCell ref="H8:H10"/>
    <mergeCell ref="I8:I10"/>
    <mergeCell ref="J8:J10"/>
    <mergeCell ref="A13:A16"/>
    <mergeCell ref="E13:F13"/>
    <mergeCell ref="G13:H13"/>
    <mergeCell ref="G14:I14"/>
    <mergeCell ref="E15:F15"/>
    <mergeCell ref="G15:I15"/>
    <mergeCell ref="G16:I16"/>
    <mergeCell ref="G70:I70"/>
    <mergeCell ref="G71:I71"/>
    <mergeCell ref="E73:F73"/>
    <mergeCell ref="E75:F75"/>
    <mergeCell ref="G76:I76"/>
    <mergeCell ref="G73:H73"/>
    <mergeCell ref="G74:I74"/>
    <mergeCell ref="G75:I75"/>
    <mergeCell ref="G37:H37"/>
    <mergeCell ref="G38:I38"/>
    <mergeCell ref="G53:H53"/>
    <mergeCell ref="G54:I54"/>
    <mergeCell ref="E57:F57"/>
    <mergeCell ref="E59:F59"/>
    <mergeCell ref="G60:I60"/>
    <mergeCell ref="G59:I59"/>
    <mergeCell ref="G57:H57"/>
    <mergeCell ref="G58:I58"/>
    <mergeCell ref="E61:F61"/>
    <mergeCell ref="G61:H61"/>
    <mergeCell ref="G44:I44"/>
    <mergeCell ref="G85:H85"/>
    <mergeCell ref="G86:I86"/>
    <mergeCell ref="E93:F93"/>
    <mergeCell ref="E95:F95"/>
    <mergeCell ref="E89:F89"/>
    <mergeCell ref="E91:F91"/>
    <mergeCell ref="G92:I92"/>
    <mergeCell ref="G91:I91"/>
    <mergeCell ref="G95:I95"/>
    <mergeCell ref="G89:H89"/>
    <mergeCell ref="G90:I90"/>
    <mergeCell ref="G93:H93"/>
    <mergeCell ref="G94:I94"/>
    <mergeCell ref="E41:F41"/>
    <mergeCell ref="E43:F43"/>
    <mergeCell ref="G43:I43"/>
    <mergeCell ref="G41:H41"/>
    <mergeCell ref="G42:I42"/>
    <mergeCell ref="G48:I48"/>
    <mergeCell ref="E45:F45"/>
    <mergeCell ref="E47:F47"/>
    <mergeCell ref="G47:I47"/>
    <mergeCell ref="G45:H45"/>
    <mergeCell ref="G46:I46"/>
    <mergeCell ref="E171:F171"/>
    <mergeCell ref="G171:I171"/>
    <mergeCell ref="G172:I172"/>
    <mergeCell ref="E173:F173"/>
    <mergeCell ref="G173:I174"/>
    <mergeCell ref="G242:I242"/>
    <mergeCell ref="E109:F109"/>
    <mergeCell ref="E111:F111"/>
    <mergeCell ref="G105:H105"/>
    <mergeCell ref="G106:I106"/>
    <mergeCell ref="G109:H109"/>
    <mergeCell ref="G110:I110"/>
    <mergeCell ref="G107:I107"/>
    <mergeCell ref="G111:I111"/>
    <mergeCell ref="G108:I108"/>
    <mergeCell ref="E175:F175"/>
    <mergeCell ref="G175:I175"/>
    <mergeCell ref="G176:I176"/>
    <mergeCell ref="E177:F177"/>
    <mergeCell ref="E187:F187"/>
    <mergeCell ref="G177:I177"/>
    <mergeCell ref="G178:I178"/>
    <mergeCell ref="E179:F179"/>
    <mergeCell ref="G180:I180"/>
    <mergeCell ref="E181:F181"/>
    <mergeCell ref="G181:I181"/>
    <mergeCell ref="G182:I182"/>
    <mergeCell ref="G179:I179"/>
    <mergeCell ref="G188:I188"/>
    <mergeCell ref="E189:F189"/>
    <mergeCell ref="G189:I189"/>
    <mergeCell ref="G190:I190"/>
    <mergeCell ref="G183:I183"/>
    <mergeCell ref="G187:I187"/>
    <mergeCell ref="E183:F183"/>
    <mergeCell ref="G184:I184"/>
    <mergeCell ref="E185:F185"/>
    <mergeCell ref="G185:I185"/>
    <mergeCell ref="G186:I186"/>
    <mergeCell ref="E191:F191"/>
    <mergeCell ref="G192:I192"/>
    <mergeCell ref="E193:F193"/>
    <mergeCell ref="G193:I193"/>
    <mergeCell ref="G194:I194"/>
    <mergeCell ref="G191:I191"/>
    <mergeCell ref="G211:I211"/>
    <mergeCell ref="G228:I229"/>
    <mergeCell ref="J228:K228"/>
    <mergeCell ref="G199:I199"/>
    <mergeCell ref="G201:I202"/>
    <mergeCell ref="G222:I222"/>
    <mergeCell ref="G226:I226"/>
    <mergeCell ref="E219:F219"/>
    <mergeCell ref="E221:F221"/>
    <mergeCell ref="E223:F223"/>
    <mergeCell ref="E225:F225"/>
    <mergeCell ref="G218:I218"/>
    <mergeCell ref="E217:F217"/>
    <mergeCell ref="E215:F215"/>
    <mergeCell ref="E211:F211"/>
    <mergeCell ref="E213:F213"/>
    <mergeCell ref="G217:I217"/>
    <mergeCell ref="G221:I221"/>
    <mergeCell ref="G225:I225"/>
    <mergeCell ref="G212:I212"/>
    <mergeCell ref="G215:H215"/>
    <mergeCell ref="G216:I216"/>
    <mergeCell ref="G219:H219"/>
    <mergeCell ref="G220:I220"/>
    <mergeCell ref="G223:H223"/>
    <mergeCell ref="G224:I224"/>
    <mergeCell ref="G213:I214"/>
    <mergeCell ref="G246:I246"/>
    <mergeCell ref="E239:F239"/>
    <mergeCell ref="E241:F241"/>
    <mergeCell ref="E243:F243"/>
    <mergeCell ref="E245:F245"/>
    <mergeCell ref="G238:I238"/>
    <mergeCell ref="E237:F237"/>
    <mergeCell ref="E235:F235"/>
    <mergeCell ref="E231:F231"/>
    <mergeCell ref="E233:F233"/>
    <mergeCell ref="G237:I237"/>
    <mergeCell ref="G241:I241"/>
    <mergeCell ref="G245:I245"/>
    <mergeCell ref="G232:I232"/>
    <mergeCell ref="G235:H235"/>
    <mergeCell ref="G236:I236"/>
    <mergeCell ref="G239:H239"/>
    <mergeCell ref="G240:I240"/>
    <mergeCell ref="G243:H243"/>
    <mergeCell ref="G244:I244"/>
    <mergeCell ref="G233:I234"/>
    <mergeCell ref="G231:I231"/>
    <mergeCell ref="G342:I342"/>
    <mergeCell ref="G253:I254"/>
    <mergeCell ref="G251:I251"/>
    <mergeCell ref="G327:H327"/>
    <mergeCell ref="G328:I328"/>
    <mergeCell ref="G331:H331"/>
    <mergeCell ref="G332:I332"/>
    <mergeCell ref="G335:H335"/>
    <mergeCell ref="G336:I336"/>
    <mergeCell ref="G339:H339"/>
    <mergeCell ref="G311:H311"/>
    <mergeCell ref="G312:I312"/>
    <mergeCell ref="G310:I310"/>
    <mergeCell ref="G270:I270"/>
    <mergeCell ref="G252:I252"/>
    <mergeCell ref="G255:H255"/>
    <mergeCell ref="G256:I256"/>
    <mergeCell ref="G259:H259"/>
    <mergeCell ref="G260:I260"/>
    <mergeCell ref="G263:H263"/>
    <mergeCell ref="G264:I264"/>
    <mergeCell ref="G267:H267"/>
    <mergeCell ref="G268:I268"/>
    <mergeCell ref="G257:I257"/>
    <mergeCell ref="G261:I261"/>
    <mergeCell ref="G265:I265"/>
    <mergeCell ref="G269:I269"/>
    <mergeCell ref="G273:I273"/>
    <mergeCell ref="G277:I277"/>
    <mergeCell ref="G281:I281"/>
    <mergeCell ref="G285:I285"/>
    <mergeCell ref="G289:I289"/>
    <mergeCell ref="G271:H271"/>
    <mergeCell ref="G272:I272"/>
    <mergeCell ref="G275:H275"/>
    <mergeCell ref="G276:I276"/>
    <mergeCell ref="G279:H279"/>
    <mergeCell ref="G280:I280"/>
    <mergeCell ref="G283:H283"/>
    <mergeCell ref="G284:I284"/>
    <mergeCell ref="G287:H287"/>
    <mergeCell ref="G288:I288"/>
    <mergeCell ref="G318:I318"/>
    <mergeCell ref="G330:I330"/>
    <mergeCell ref="G348:I348"/>
    <mergeCell ref="G351:H351"/>
    <mergeCell ref="G352:I352"/>
    <mergeCell ref="G355:H355"/>
    <mergeCell ref="G356:I356"/>
    <mergeCell ref="G359:H359"/>
    <mergeCell ref="G360:I360"/>
    <mergeCell ref="G346:I346"/>
    <mergeCell ref="G350:I350"/>
    <mergeCell ref="G354:I354"/>
    <mergeCell ref="G345:I345"/>
    <mergeCell ref="G349:I349"/>
    <mergeCell ref="G344:I344"/>
    <mergeCell ref="G347:H347"/>
    <mergeCell ref="G340:I340"/>
    <mergeCell ref="G343:H343"/>
    <mergeCell ref="G329:I329"/>
    <mergeCell ref="G333:I333"/>
    <mergeCell ref="G337:I337"/>
    <mergeCell ref="G341:I341"/>
    <mergeCell ref="G334:I334"/>
    <mergeCell ref="G338:I338"/>
    <mergeCell ref="E265:F265"/>
    <mergeCell ref="E271:F271"/>
    <mergeCell ref="E273:F273"/>
    <mergeCell ref="G262:I262"/>
    <mergeCell ref="G266:I266"/>
    <mergeCell ref="G358:I358"/>
    <mergeCell ref="G362:I362"/>
    <mergeCell ref="G366:I366"/>
    <mergeCell ref="G365:I365"/>
    <mergeCell ref="G363:H363"/>
    <mergeCell ref="G364:I364"/>
    <mergeCell ref="G322:I322"/>
    <mergeCell ref="G326:I326"/>
    <mergeCell ref="G313:I313"/>
    <mergeCell ref="G317:I317"/>
    <mergeCell ref="G321:I321"/>
    <mergeCell ref="G325:I325"/>
    <mergeCell ref="G315:H315"/>
    <mergeCell ref="G316:I316"/>
    <mergeCell ref="G319:H319"/>
    <mergeCell ref="G320:I320"/>
    <mergeCell ref="G323:H323"/>
    <mergeCell ref="G324:I324"/>
    <mergeCell ref="G314:I314"/>
    <mergeCell ref="E369:F369"/>
    <mergeCell ref="G370:I370"/>
    <mergeCell ref="G369:I369"/>
    <mergeCell ref="G367:H367"/>
    <mergeCell ref="G368:I368"/>
    <mergeCell ref="E257:F257"/>
    <mergeCell ref="E255:F255"/>
    <mergeCell ref="E251:F251"/>
    <mergeCell ref="E253:F253"/>
    <mergeCell ref="G307:H307"/>
    <mergeCell ref="G308:I308"/>
    <mergeCell ref="G258:I258"/>
    <mergeCell ref="G294:I294"/>
    <mergeCell ref="G298:I298"/>
    <mergeCell ref="G302:I302"/>
    <mergeCell ref="G306:I306"/>
    <mergeCell ref="G292:I292"/>
    <mergeCell ref="G295:H295"/>
    <mergeCell ref="G296:I296"/>
    <mergeCell ref="G299:H299"/>
    <mergeCell ref="G300:I300"/>
    <mergeCell ref="G303:H303"/>
    <mergeCell ref="G304:I304"/>
    <mergeCell ref="G290:I290"/>
    <mergeCell ref="E311:F311"/>
    <mergeCell ref="E313:F313"/>
    <mergeCell ref="E315:F315"/>
    <mergeCell ref="E317:F317"/>
    <mergeCell ref="G374:I374"/>
    <mergeCell ref="G378:I378"/>
    <mergeCell ref="G373:I373"/>
    <mergeCell ref="G377:I377"/>
    <mergeCell ref="G371:H371"/>
    <mergeCell ref="G372:I372"/>
    <mergeCell ref="G375:H375"/>
    <mergeCell ref="E347:F347"/>
    <mergeCell ref="E349:F349"/>
    <mergeCell ref="G376:I376"/>
    <mergeCell ref="G353:I353"/>
    <mergeCell ref="G357:I357"/>
    <mergeCell ref="G361:I361"/>
    <mergeCell ref="E355:F355"/>
    <mergeCell ref="E357:F357"/>
    <mergeCell ref="E359:F359"/>
    <mergeCell ref="E361:F361"/>
    <mergeCell ref="E363:F363"/>
    <mergeCell ref="E365:F365"/>
    <mergeCell ref="E367:F367"/>
    <mergeCell ref="E335:F335"/>
    <mergeCell ref="E351:F351"/>
    <mergeCell ref="E353:F353"/>
    <mergeCell ref="E343:F343"/>
    <mergeCell ref="E345:F345"/>
    <mergeCell ref="E339:F339"/>
    <mergeCell ref="E341:F341"/>
    <mergeCell ref="E337:F337"/>
    <mergeCell ref="E275:F275"/>
    <mergeCell ref="E277:F277"/>
    <mergeCell ref="E331:F331"/>
    <mergeCell ref="E333:F333"/>
    <mergeCell ref="E327:F327"/>
    <mergeCell ref="E319:F319"/>
    <mergeCell ref="E321:F321"/>
    <mergeCell ref="E323:F323"/>
    <mergeCell ref="E325:F325"/>
    <mergeCell ref="E329:F329"/>
    <mergeCell ref="E289:F289"/>
    <mergeCell ref="E291:F291"/>
    <mergeCell ref="E293:F293"/>
    <mergeCell ref="E295:F295"/>
    <mergeCell ref="E297:F297"/>
    <mergeCell ref="E299:F299"/>
    <mergeCell ref="E267:F267"/>
    <mergeCell ref="E269:F269"/>
    <mergeCell ref="E309:F309"/>
    <mergeCell ref="E283:F283"/>
    <mergeCell ref="E285:F285"/>
    <mergeCell ref="E287:F287"/>
    <mergeCell ref="E279:F279"/>
    <mergeCell ref="E281:F281"/>
    <mergeCell ref="G274:I274"/>
    <mergeCell ref="G278:I278"/>
    <mergeCell ref="G282:I282"/>
    <mergeCell ref="G286:I286"/>
    <mergeCell ref="E301:F301"/>
    <mergeCell ref="E303:F303"/>
    <mergeCell ref="E305:F305"/>
    <mergeCell ref="E307:F307"/>
    <mergeCell ref="G293:I293"/>
    <mergeCell ref="G297:I297"/>
    <mergeCell ref="G301:I301"/>
    <mergeCell ref="G305:I305"/>
    <mergeCell ref="G309:I309"/>
    <mergeCell ref="G291:H291"/>
    <mergeCell ref="E259:F259"/>
    <mergeCell ref="E261:F261"/>
    <mergeCell ref="E263:F263"/>
    <mergeCell ref="E403:F403"/>
    <mergeCell ref="G404:I404"/>
    <mergeCell ref="E405:F405"/>
    <mergeCell ref="E399:F399"/>
    <mergeCell ref="G400:I400"/>
    <mergeCell ref="E401:F401"/>
    <mergeCell ref="E400:F400"/>
    <mergeCell ref="E402:F402"/>
    <mergeCell ref="E404:F404"/>
    <mergeCell ref="G401:I402"/>
    <mergeCell ref="G405:I406"/>
    <mergeCell ref="E395:F395"/>
    <mergeCell ref="G396:I396"/>
    <mergeCell ref="E397:F397"/>
    <mergeCell ref="G397:I397"/>
    <mergeCell ref="G398:I398"/>
    <mergeCell ref="E391:F391"/>
    <mergeCell ref="G392:I392"/>
    <mergeCell ref="E393:F393"/>
    <mergeCell ref="E392:F392"/>
    <mergeCell ref="E396:F396"/>
    <mergeCell ref="E390:F390"/>
    <mergeCell ref="G389:I390"/>
    <mergeCell ref="E386:F386"/>
    <mergeCell ref="E379:F379"/>
    <mergeCell ref="G379:I379"/>
    <mergeCell ref="G380:I380"/>
    <mergeCell ref="E381:F381"/>
    <mergeCell ref="G381:I382"/>
    <mergeCell ref="E382:F382"/>
    <mergeCell ref="E380:F380"/>
    <mergeCell ref="E387:F387"/>
    <mergeCell ref="G388:I388"/>
    <mergeCell ref="E389:F389"/>
    <mergeCell ref="E383:F383"/>
    <mergeCell ref="G384:I384"/>
    <mergeCell ref="E385:F385"/>
    <mergeCell ref="G385:I385"/>
    <mergeCell ref="G386:I386"/>
    <mergeCell ref="E384:F384"/>
    <mergeCell ref="E388:F388"/>
    <mergeCell ref="J379:M379"/>
    <mergeCell ref="G383:I383"/>
    <mergeCell ref="G387:I387"/>
    <mergeCell ref="G391:I391"/>
    <mergeCell ref="G395:I395"/>
    <mergeCell ref="G399:I399"/>
    <mergeCell ref="G403:I403"/>
    <mergeCell ref="J383:M383"/>
    <mergeCell ref="J387:M387"/>
    <mergeCell ref="J391:M391"/>
    <mergeCell ref="J395:M395"/>
    <mergeCell ref="J399:M399"/>
    <mergeCell ref="J403:M403"/>
    <mergeCell ref="G393:I394"/>
    <mergeCell ref="G414:I414"/>
    <mergeCell ref="E415:F415"/>
    <mergeCell ref="G415:H415"/>
    <mergeCell ref="G416:I416"/>
    <mergeCell ref="E417:F417"/>
    <mergeCell ref="G417:I417"/>
    <mergeCell ref="G418:I418"/>
    <mergeCell ref="G407:I407"/>
    <mergeCell ref="G408:I408"/>
    <mergeCell ref="E409:F409"/>
    <mergeCell ref="G409:I410"/>
    <mergeCell ref="E411:F411"/>
    <mergeCell ref="G411:H411"/>
    <mergeCell ref="G412:I412"/>
    <mergeCell ref="E413:F413"/>
    <mergeCell ref="G413:I413"/>
  </mergeCells>
  <dataValidations xWindow="998" yWindow="477" count="52">
    <dataValidation allowBlank="1" showInputMessage="1" showErrorMessage="1" promptTitle="Indicate Negative Report" prompt="Mark an X in this box if you are submitting a negative report for this reporting period." sqref="K8:K10"/>
    <dataValidation allowBlank="1" showInputMessage="1" showErrorMessage="1" promptTitle="Input Reporting Period" prompt="Mark an X in this box if you are reporting for the period April 1st-September 30th." sqref="I8:I10"/>
    <dataValidation allowBlank="1" showInputMessage="1" showErrorMessage="1" promptTitle="Indicate Reporting Period" prompt="Mark an X in this box if you are reporting for the period October 1st-March 31st." sqref="G8:G10"/>
    <dataValidation allowBlank="1" showInputMessage="1" showErrorMessage="1" promptTitle="Next Traveler Name " prompt="List traveler's first and last name here." sqref="B416 B26 B30 B34 B38 B42 B46 B50 B54 B58 B62 B66 B70 B74 B78 B82 B86 B90 B94 B98 B102 B106 B110 B114 B118 B152 B168 B172 B176 B180 B184 B188 B192 B160 B164 B212 B216 B220 B224 B208 B232 B236 B240 B244 B228 B252 B256 B260 B264 B268 B272 B276 B280 B284 B288 B292 B296 B300 B304 B308 B312 B316 B320 B324 B328 B332 B336 B340 B344 B348 B352 B356 B360 B364 B368 B372 B376 B380 B384 B388 B392 B396 B400 B404 B408 B412 B204 B248"/>
    <dataValidation allowBlank="1" showInputMessage="1" showErrorMessage="1" promptTitle="Benefit #3- Payment in-kind" prompt="If there is a benefit #3 and it was paid in-kind, mark this box with an  x._x000a_" sqref="L418 L414 L28 L32 L36 L40 L44 L48 L52 L56 L60 L64 L68 L72 L76 L80 L84 L88 L92 L96 L100 L104 L108 L112 L116 L120 L146 L150 L154 L170 L174 L178 L182 L186 L190 L194 L142 L158 L166 L162 L214 L218 L222 L226 L210 L234 L238 L242 L246 L230 L254 L258 L262 L266 L270 L274 L278 L282 L286 L290 L294 L298 L302 L306 L310 L314 L318 L322 L326 L330 L334 L338 L342 L346 L350 L354 L358 L362 L366 L370 L374 L378 L382 L386 L390 L394 L398 L402 L406 L410 L24 L138 L202 L206 L250"/>
    <dataValidation allowBlank="1" showInputMessage="1" showErrorMessage="1" promptTitle="Benefit #2- Payment in-kind" prompt="If there is a benefit #2 and it was paid in-kind, mark this box with an  x._x000a_" sqref="L417 L413 L27 L31 L35 L39 L43 L47 L51 L55 L59 L63 L67 L71 L75 L79 L83 L87 L91 L95 L99 L103 L107 L111 L115 L119 L145 L149 L153 L169 L173 L177 L181 L185 L189 L193 L141 L157 L165 L161 L213 L217 L221 L225 L209 L233 L237 L241 L245 L229 L253 L257 L261 L265 L269 L273 L277 L281 L285 L289 L293 L297 L301 L305 L309 L313 L317 L321 L325 L329 L333 L337 L341 L345 L349 L353 L357 L361 L365 L369 L373 L377 L381 L385 L389 L393 L397 L401 L405 L409 L23 L137 L201 L205 L249"/>
    <dataValidation allowBlank="1" showInputMessage="1" showErrorMessage="1" promptTitle="Benefit #1- Payment in-kind" prompt="If there is a benefit #1 and it was paid in-kind, mark this box with an  x._x000a_" sqref="L415:L416 L17 L25:L26 L29:L30 L33:L34 L37:L38 L41:L42 L45:L46 L49:L50 L53:L54 L57:L58 L61:L62 L65:L66 L69:L70 L73:L74 L77:L78 L81:L82 L85:L86 L89:L90 L93:L94 L97:L98 L101:L102 L105:L106 L109:L110 L113:L114 L117:L118 L125 L147:L148 L135:L136 L151:L152 L167:L168 L171:L172 L175:L176 L179:L180 L183:L184 L187:L188 L191:L192 L143:L144 L163:L164 L155:L156 L159:L160 L211:L212 L215:L216 L219:L220 L223:L224 L199:L200 L231:L232 L235:L236 L239:L240 L243:L244 L227:L228 L251:L252 L255:L256 L259:L260 L263:L264 L267:L268 L271:L272 L275:L276 L279:L280 L283:L284 L287:L288 L291:L292 L295:L296 L299:L300 L303:L304 L307:L308 L311:L312 L315:L316 L319:L320 L323:L324 L327:L328 L331:L332 L335:L336 L339:L340 L343:L344 L347:L348 L351:L352 L355:L356 L359:L360 L363:L364 L367:L368 L371:L372 L375:L376 L379:L380 L383:L384 L387:L388 L391:L392 L395:L396 L399:L400 L403:L404 L407:L408 L411:L412 L21:L22 L139:L140 L203:L204 L207:L208 L247:L248"/>
    <dataValidation allowBlank="1" showInputMessage="1" showErrorMessage="1" promptTitle="Benefit #3--Payment by Check" prompt="If there is a benefit #3 and it was paid by check, mark an x in this cell._x000a_" sqref="K418 K414 K28 K32 K36 K40 K44 K48 K52 K56 K60 K64 K68 K72 K76 K80 K84 K88 K92 K96 K100 K104 K108 K112 K116 K120 K146 K150 K154 K170 K174 K178 K182 K186 K190 K194 K142 K158 K162 K166 K214 K218 K222 K226 K210 K234 K238 K242 K246 K230 K254 K258 K262 K266 K270 K274 K278 K282 K286 K290 K294 K298 K302 K306 K310 K314 K318 K322 K326 K330 K334 K338 K342 K346 K350 K354 K358 K362 K366 K370 K374 K378 K382 K386 K390 K394 K398 K402 K406 K410 K24 K138 K202 K206 K250"/>
    <dataValidation allowBlank="1" showInputMessage="1" showErrorMessage="1" promptTitle="Benefit #2--Payment by Check" prompt="If there is a benefit #2 and it was paid by check, mark an x in this cell._x000a_" sqref="K417 K413 K27 K31 K35 K39 K43 K47 K51 K55 K59 K63 K67 K71 K75 K79 K83 K87 K91 K95 K99 K103 K107 K111 K115 K119 K145 K149 K153 K169 K173 K177 K181 K185 K189 K193 K141 K157 K161 K165 K213 K217 K221 K225 K209 K233 K237 K241 K245 K229 K253 K257 K261 K265 K269 K273 K277 K281 K285 K289 K293 K297 K301 K305 K309 K313 K317 K321 K325 K329 K333 K337 K341 K345 K349 K353 K357 K361 K365 K369 K373 K377 K381 K385 K389 K393 K397 K401 K405 K409 K23 K137 K201 K205 K249"/>
    <dataValidation allowBlank="1" showInputMessage="1" showErrorMessage="1" promptTitle="Benefit #1--Payment by Check" prompt="If there is a benefit #1 and it was paid by check, mark an x in this cell._x000a_" sqref="K415:K416 K17 K25:K26 K29:K30 K33:K34 K37:K38 K41:K42 K45:K46 K49:K50 K53:K54 K57:K58 K61:K62 K65:K66 K69:K70 K73:K74 K77:K78 K81:K82 K85:K86 K89:K90 K93:K94 K97:K98 K101:K102 K105:K106 K109:K110 K113:K114 K117:K118 K125 K147:K148 K135:K136 K151:K152 K167:K168 K171:K172 K175:K176 K179:K180 K183:K184 K187:K188 K191:K192 K143:K144 K159:K160 K155:K156 K163:K164 K211:K212 K215:K216 K219:K220 K223:K224 K199:K200 K231:K232 K235:K236 K239:K240 K243:K244 K227 K251:K252 K255:K256 K259:K260 K263:K264 K267:K268 K271:K272 K275:K276 K279:K280 K283:K284 K287:K288 K291:K292 K295:K296 K299:K300 K303:K304 K307:K308 K311:K312 K315:K316 K319:K320 K323:K324 K327:K328 K331:K332 K335:K336 K339:K340 K343:K344 K347:K348 K351:K352 K355:K356 K359:K360 K363:K364 K367:K368 K371:K372 K375:K376 K379:K380 K383:K384 K387:K388 K391:K392 K395:K396 K399:K400 K403:K404 K407:K408 K411:K412 K21:K22 K139:K140 K203:K204 K207:K208 K247:K248"/>
    <dataValidation allowBlank="1" showInputMessage="1" showErrorMessage="1" promptTitle="Benefit #3 Description" prompt="Benefit #3 description is listed here" sqref="J418 J414 J28 J32 J36 J40 J44 J48 J52 J56 J60 J64 J68 J72 J76 J80 J84 J88 J92 J96 J100 J104 J108 J112 J116 J120 J154 J146 J150 J170 J174 J178 J182 J186 J190 J194 J138 J158 J162 J166 J214 J218 J222 J226 J210 J234 J238 J242 J246 J230 J254 J258 J262 J266 J270 J274 J278 J282 J286 J290 J294 J298 J302 J306 J310 J314 J318 J322 J326 J330 J334 J338 J342 J346 J350 J354 J358 J362 J366 J370 J374 J378 J382 J386 J390 J394 J398 J402 J406 J410 J24 J202 J206 J250"/>
    <dataValidation allowBlank="1" showInputMessage="1" showErrorMessage="1" promptTitle="Benefit #3 Total Amount" prompt="The total amount of Benefit #3 is entered here." sqref="M418 M414 M28 M32 M36 M40 M44 M48 M52 M56 M60 M64 M68 M72 M76 M80 M84 M88 M92 M96 M100 M104 M108 M112 M116 M120 M146 M150 M154 M170 M174 M178 M182 M186 M190 M194 M142 M158 M162 M166 M214 M218 M222 M226 M210 M234 M238 M242 M246 M230 M254 M258 M262 M266 M270 M274 M278 M282 M286 M290 M294 M298 M302 M306 M310 M314 M318 M322 M326 M330 M334 M338 M342 M346 M350 M354 M358 M362 M366 M370 M374 M378 M382 M386 M390 M394 M398 M402 M406 M410 M24 M138 M202 M206 M250"/>
    <dataValidation allowBlank="1" showInputMessage="1" showErrorMessage="1" promptTitle="Benefit #2 Total Amount" prompt="The total amount of Benefit #2 is entered here." sqref="M417 M413 M27 M31 M35 M39 M43 M47 M51 M55 M59 M63 M67 M71 M75 M79 M83 M87 M91 M95 M99 M103 M107 M111 M115 M119 M145 M149 M153 M169 M173 M177 M181 M185 M189 M193 M141 M157 M161 M165 M213 M217 M221 M225 M209 M233 M237 M241 M245 M229 M253 M257 M261 M265 M269 M273 M277 M281 M285 M289 M293 M297 M301 M305 M309 M313 M317 M321 M325 M329 M333 M337 M341 M345 M349 M353 M357 M361 M365 M369 M373 M377 M381 M385 M389 M393 M397 M401 M405 M409 M23 M137 M201 M205 M249"/>
    <dataValidation allowBlank="1" showInputMessage="1" showErrorMessage="1" promptTitle="Benefit #2 Description" prompt="Benefit #2 description is listed here" sqref="J417 J413 J27 J31 J35 J39 J43 J47 J51 J55 J59 J63 J67 J71 J75 J79 J83 J87 J91 J95 J99 J103 J107 J111 J115 J119 J153 J145 J149 J169 J173 J177 J181 J185 J189 J193 J137 J157 J161 J165 J213 J217 J221 J225 J209 J233 J237 J241 J245 J229 J253 J257 J261 J265 J269 J273 J277 J281 J285 J289 J293 J297 J301 J305 J309 J313 J317 J321 J325 J329 J333 J337 J341 J345 J349 J353 J357 J361 J365 J369 J373 J377 J381 J385 J389 J393 J397 J401 J405 J409 J23 J201 J205 J249"/>
    <dataValidation allowBlank="1" showInputMessage="1" showErrorMessage="1" promptTitle="Benefit #1 Total Amount" prompt="The total amount of Benefit #1 is entered here." sqref="M415:M416 M17 M25:M26 M29:M30 M33:M34 M37:M38 M41:M42 M45:M46 M49:M50 M53:M54 M57:M58 M61:M62 M65:M66 M69:M70 M73:M74 M77:M78 M81:M82 M85:M86 M89:M90 M93:M94 M97:M98 M101:M102 M105:M106 M109:M110 M113:M114 M117:M118 M125 M147:M148 M135:M136 M151:M152 M167:M168 M171:M172 M175:M176 M179:M180 M183:M184 M187:M188 M191:M192 M143:M144 M159:M160 M155:M156 M163:M164 M211:M212 M215:M216 M219:M220 M223:M224 M199:M200 M231:M232 M235:M236 M239:M240 M243:M244 M227:M228 M251:M252 M255:M256 M259:M260 M263:M264 M267:M268 M271:M272 M275:M276 M279:M280 M283:M284 M287:M288 M291:M292 M295:M296 M299:M300 M303:M304 M307:M308 M311:M312 M315:M316 M319:M320 M323:M324 M327:M328 M331:M332 M335:M336 M339:M340 M343:M344 M347:M348 M351:M352 M355:M356 M359:M360 M363:M364 M367:M368 M371:M372 M375:M376 M379:M380 M383:M384 M387:M388 M391:M392 M395:M396 M399:M400 M403:M404 M407:M408 M411:M412 M21:M22 M139:M140 M203:M204 M207:M208 M247:M248"/>
    <dataValidation allowBlank="1" showInputMessage="1" showErrorMessage="1" promptTitle="Benefit#1 Description" prompt="Benefit Description for Entry #1 is listed here." sqref="J415:J416 J17 J25:J26 J29:J30 J33:J34 J37:J38 J41:J42 J45:J46 J49:J50 J53:J54 J57:J58 J61:J62 J65:J66 J69:J70 J73:J74 J77:J78 J81:J82 J85:J86 J89:J90 J93:J94 J97:J98 J101:J102 J105:J106 J109:J110 J113:J114 J117:J118 J125 J147:J148 J135:J136 J139 J167:J168 J171:J172 J175:J176 J179:J180 J183:J184 J187:J188 J191:J192 J143:J144 J155:J156 J159:J160 J163:J164 J211:J212 J215:J216 J219:J220 J223:J224 J199:J200 J231:J232 J235:J236 J239:J240 J243:J244 J227:J228 J251:J252 J255:J256 J259:J260 J263:J264 J267:J268 J271:J272 J275:J276 J279:J280 J283:J284 J287:J288 J291:J292 J295:J296 J299:J300 J303:J304 J307:J308 J311:J312 J315:J316 J319:J320 J323:J324 J327:J328 J331:J332 J335:J336 J339:J340 J343:J344 J347:J348 J351:J352 J355:J356 J359:J360 J363:J364 J367:J368 J371:J372 J375:J376 J379:J380 J383:J384 J387:J388 J391:J392 J395:J396 J399:J400 J403:J404 J407:J408 J411:J412 J21:J22 J151:J152 J203:J204 J207:J208 J247:J248"/>
    <dataValidation allowBlank="1" showInputMessage="1" showErrorMessage="1" promptTitle="Travel Date(s)" prompt="List the dates of travel here expressed in the format MM/DD/YYYY-MM/DD/YYYY." sqref="F418 F414 F28 F32 F36 F40 F44 F48 F52 F56 F60 F64 F68 F72 F76 F80 F84 F88 F92 F96 F100 F104 F108 F112 F116 F120 F146 F150 F154 F170 F174 F178 F182 F186 F190 F194 F142 F158 F162 F166 F214 F218 F222 F226 F210 F234 F238 F242 F246 F230 F254 F258 F262 F266 F270 F274 F278 F282 F286 F290 F294 F298 F302 F306 F310 F314 F318 F322 F326 F330 F334 F338 F342 F346 F350 F354 F358 F362 F366 F370 F374 F378 F382 F386 F390 F394 F398 F402 F406 F410 F24 F138 F202 F206 F250"/>
    <dataValidation type="date" allowBlank="1" showInputMessage="1" showErrorMessage="1" errorTitle="Data Entry Error" error="Please enter date using MM/DD/YYYY" promptTitle="Event Ending Date" prompt="List Event ending date here using the format MM/DD/YYYY." sqref="D418 D414 D28 D32 D36 D40 D44 D48 D52 D56 D60 D64 D68 D72 D76 D80 D84 D88 D92 D96 D100 D104 D108 D112 D116 D120 D146 D150 D154 D170 D174 D178 D182 D186 D190 D194 D142 D158 D162 D166 D214 D218 D222 D226 D210 D234 D238 D242 D246 D230 D254 D258 D262 D266 D270 D274 D278 D282 D286 D290 D294 D298 D302 D306 D310 D314 D318 D322 D326 D330 D334 D338 D342 D346 D350 D354 D358 D362 D366 D370 D374 D378 D382 D386 D390 D394 D398 D402 D406 D410 D24 D138 D202 D206 D250">
      <formula1>40179</formula1>
      <formula2>73051</formula2>
    </dataValidation>
    <dataValidation allowBlank="1" showInputMessage="1" showErrorMessage="1" promptTitle="Event Sponsor" prompt="List the event sponsor here." sqref="C418 C414 C28 C32 C36 C40 C44 C48 C52 C56 C60 C64 C68 C72 C76 C80 C84 C88 C92 C96 C100 C104 C108 C112 C116 C120 C146 C150 C154 C170 C174 C178 C182 C186 C190 C194 C142 C158 C162 C166 C214 C218 C222 C226 C210 C234 C238 C242 C246 C230 C254 C258 C262 C266 C270 C274 C278 C282 C286 C290 C294 C298 C302 C306 C310 C314 C318 C322 C326 C330 C334 C338 C342 C346 C350 C354 C358 C362 C366 C370 C374 C378 C382 C386 C390 C394 C398 C402 C406 C410 C24 C138 C202 C206 C250"/>
    <dataValidation allowBlank="1" showInputMessage="1" showErrorMessage="1" promptTitle="Traveler Title" prompt="List traveler's title here." sqref="B418 B414 B28 B32 B36 B40 B44 B48 B52 B56 B60 B64 B68 B72 B76 B80 B84 B88 B92 B96 B100 B104 B108 B112 B116 B120 B128 B142 B146 B150 B170 B174 B178 B182 B186 B190 B194 B154 B158 B162 B166 B214 B218 B222 B226 B210 B234 B238 B242 B246 B230 B254 B258 B262 B266 B270 B274 B278 B282 B286 B290 B294 B298 B302 B306 B310 B314 B318 B322 B326 B330 B334 B338 B342 B346 B350 B354 B358 B362 B366 B370 B374 B378 B382 B386 B390 B394 B398 B402 B406 B410 B24 B138 B202 B206 B250"/>
    <dataValidation allowBlank="1" showInputMessage="1" showErrorMessage="1" promptTitle="Location " prompt="List location of event here." sqref="F416 F412 F26 F30 F34 F38 F42 F46 F50 F54 F58 F62 F66 F70 F74 F78 F82 F86 F90 F94 F98 F102 F106 F110 F114 F118 F148 F136 F152 F168 F172 F176 F180 F184 F188 F192 F144 F160 F156 F164 F212 F216 F220 F224 F200 F232 F236 F240 F244 F228 F252 F256 F260 F264 F268 F272 F276 F280 F284 F288 F292 F296 F300 F304 F308 F312 F316 F320 F324 F328 F332 F336 F340 F344 F348 F352 F356 F360 F364 F368 F372 F376 F380 F384 F388 F392 F396 F400 F404 F408 F22 F140 F204 F208 F248"/>
    <dataValidation type="date" allowBlank="1" showInputMessage="1" showErrorMessage="1" errorTitle="Text Entered Not Valid" error="Please enter date using standardized format MM/DD/YYYY." promptTitle="Event Beginning Date" prompt="Insert event beginning date using the format MM/DD/YYYY here._x000a_" sqref="D416 D412 D26 D30 D34 D38 D42 D46 D50 D54 D58 D62 D66 D70 D74 D78 D82 D86 D90 D94 D98 D102 D106 D110 D114 D118 D148 D136 D152 D168 D172 D176 D180 D184 D188 D192 D144 D160 D156 D164 D212 D216 D220 D224 D200 D232 D236 D240 D244 D228 D252 D256 D260 D264 D268 D272 D276 D280 D284 D288 D292 D296 D300 D304 D308 D312 D316 D320 D324 D328 D332 D336 D340 D344 D348 D352 D356 D360 D364 D368 D372 D376 D380 D384 D388 D392 D396 D400 D404 D408 D22 D140 D204 D208 D248">
      <formula1>40179</formula1>
      <formula2>73051</formula2>
    </dataValidation>
    <dataValidation allowBlank="1" showInputMessage="1" showErrorMessage="1" promptTitle="Event Description" prompt="Provide event description (e.g. title of the conference) here." sqref="C416 C412 C26 C30 C34 C38 C42 C46 C50 C54 C58 C62 C66 C70 C74 C78 C82 C86 C90 C94 C98 C102 C106 C110 C114 C118 C148 C136 C152 C168 C172 C176 C180 C184 C188 C192 C144 C160 C156 C164 C212 C216 C220 C224 C200 C232 C236 C240 C244 C228 C252 C256 C260 C264 C268 C272 C276 C280 C284 C288 C292 C296 C300 C304 C308 C312 C316 C320 C324 C328 C332 C336 C340 C344 C348 C352 C356 C360 C364 C368 C372 C376 C380 C384 C388 C392 C396 C400 C404 C408 C22 C140 C204 C208 C248"/>
    <dataValidation allowBlank="1" showInputMessage="1" showErrorMessage="1" promptTitle="Agency Contact Email" prompt="Delete contents of this cell and replace with agency contact's email address." sqref="D10:F10"/>
    <dataValidation allowBlank="1" showInputMessage="1" showErrorMessage="1" promptTitle="Agency Contact Name" prompt="Delete contents of this cell and enter agency contact's name" sqref="C10"/>
    <dataValidation allowBlank="1" showInputMessage="1" showErrorMessage="1" promptTitle="Sub-Agency Name" prompt="Delete contents and enter sub-agency name.  If there is no sub-agency, then delete this cell." sqref="B9:F9"/>
    <dataValidation allowBlank="1" showInputMessage="1" showErrorMessage="1" promptTitle="Reporting Agency Name" prompt="Delete contents of this cell and enter reporting agency name." sqref="B8:F8"/>
    <dataValidation allowBlank="1" showInputMessage="1" showErrorMessage="1" promptTitle="Of Pages" prompt="Enter total number of pages in workbook." sqref="L6"/>
    <dataValidation allowBlank="1" showInputMessage="1" showErrorMessage="1" promptTitle="Page Number" prompt="Enter page number referentially to the other pages in this workbook." sqref="K6"/>
    <dataValidation allowBlank="1" showInputMessage="1" showErrorMessage="1" promptTitle="Travel Date(s) Example" prompt="Travel Date is listed here." sqref="F16 F20 F124 F128 F198"/>
    <dataValidation allowBlank="1" showInputMessage="1" showErrorMessage="1" promptTitle="Event Sponsor Example" prompt="Event Sponsor is listed here." sqref="C16 C20 C124 C128 C132 C198"/>
    <dataValidation allowBlank="1" showInputMessage="1" showErrorMessage="1" promptTitle="Traveler Title Example" prompt="Traveler Title is listed here." sqref="B16 B20 B124 B132 B198"/>
    <dataValidation allowBlank="1" showInputMessage="1" showErrorMessage="1" promptTitle="Location Example" prompt="Location listed here." sqref="F14 F18 F122 F126 F130 F196"/>
    <dataValidation allowBlank="1" showInputMessage="1" showErrorMessage="1" promptTitle="Event Description Example" prompt="Event Description listed here._x000a_" sqref="C14 C18 C122 C126 C130 C196"/>
    <dataValidation allowBlank="1" showInputMessage="1" showErrorMessage="1" promptTitle="Traveler Name Example" prompt="Traveler Name Listed Here" sqref="B14 B18 B122 B130 B196"/>
    <dataValidation type="date" allowBlank="1" showInputMessage="1" showErrorMessage="1" errorTitle="Data Entry Error" error="Please enter date using MM/DD/YYYY" promptTitle="Event Ending Date Example" prompt="Event ending date is listed here using the form MM/DD/YYYY." sqref="D16 D20 D124 D128 D132 D198">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4 D18 D122 D126 D130 D196">
      <formula1>40179</formula1>
      <formula2>73051</formula2>
    </dataValidation>
    <dataValidation type="whole" allowBlank="1" showInputMessage="1" showErrorMessage="1" promptTitle="Year" prompt="Enter the current year here.  It will populate the correct year in the rest of the form." sqref="M6">
      <formula1>2011</formula1>
      <formula2>2050</formula2>
    </dataValidation>
    <dataValidation allowBlank="1" showInputMessage="1" showErrorMessage="1" promptTitle="Benefit #3 Total Amount Example" prompt="The total amount of Benefit #3 is entered here." sqref="M16 M20 M124 M128 M132:M133 M198"/>
    <dataValidation allowBlank="1" showInputMessage="1" showErrorMessage="1" promptTitle="Benefit #2 Total Amount Example" prompt="The total amount of Benefit #2 is entered here." sqref="M15 M19 M123 M127 M131 M197"/>
    <dataValidation allowBlank="1" showInputMessage="1" showErrorMessage="1" promptTitle="Payment #2-- Payment in-kind" prompt="If payment type for benefit #2 was in-kind, this box would contain an x." sqref="L15 L19 L123 L127 L131 L197"/>
    <dataValidation allowBlank="1" showInputMessage="1" showErrorMessage="1" promptTitle="Benefit #3-- Payment in-kind" prompt="Since the payment type for benefit #3 was in-kind, this box contains an x." sqref="L16 L20 L124 L128 L132:L133 L198"/>
    <dataValidation allowBlank="1" showInputMessage="1" showErrorMessage="1" promptTitle="Benefit #3-- Payment by Check" prompt="If payment type for benefit #3 was by check, this box would contain an x." sqref="K16 K20 K124 K128 K132:K133 K198"/>
    <dataValidation allowBlank="1" showInputMessage="1" showErrorMessage="1" promptTitle="Benefit #2-- Payment by Check" prompt="Since benefit #2 was paid by check, this box contains an x." sqref="K15 K19 K123 K127 K131 K197"/>
    <dataValidation allowBlank="1" showInputMessage="1" showErrorMessage="1" promptTitle="Benefit #3 Description Example" prompt="Benefit #3 description is listed here" sqref="J16 J20 J124 J128 J132:J133 J142 J198"/>
    <dataValidation allowBlank="1" showInputMessage="1" showErrorMessage="1" promptTitle="Benefit #2 Description Example" prompt="Benefit #2 description is listed here" sqref="J15 J19 J123 J127 J131 J141 J197"/>
    <dataValidation allowBlank="1" showInputMessage="1" showErrorMessage="1" promptTitle="Benefit #1 Total Amount Example" prompt="The total amount of Benefit #1 is entered here." sqref="M14 M18 M122 M126 M130 M196"/>
    <dataValidation allowBlank="1" showInputMessage="1" showErrorMessage="1" promptTitle="Benefit #1-- Payment in-kind" prompt="Since the payment type for benefit #1 was in-kind, this box contains an x." sqref="L14 L18 L122 L126 L130 L196"/>
    <dataValidation allowBlank="1" showInputMessage="1" showErrorMessage="1" promptTitle="Benefit #1--Payment by Check" prompt="If payment type for benefit #1 was by check, this box would contain an x." sqref="K14 K18 K122 K126 K130 K196"/>
    <dataValidation allowBlank="1" showInputMessage="1" showErrorMessage="1" promptTitle="Benefit#1 Description Example" prompt="Benefit Description for Entry #1 is listed here." sqref="J14 J18 J122 J126 J130 J140 J196"/>
    <dataValidation allowBlank="1" showInputMessage="1" showErrorMessage="1" promptTitle="Benefit Source" prompt="List the benefit source here." sqref="G14:I14 G412:I412 G416:I416 G16:I16 G18:I18 G28:I28 G26:I26 G20:I20 G32:I32 G36:I36 G40:I40 G44:I44 G48:I48 G52:I52 G56:I56 G60:I60 G64:I64 G68:I68 G72:I72 G76:I76 G80:I80 G84:I84 G88:I88 G92:I92 G96:I96 G100:I100 G104:I104 G108:I108 G112:I112 G116:I116 G120:I120 G124:I124 G144:I144 G150:I150 G136 G170:I170 G174:I174 G178:I178 G182:I182 G186:I186 G190:I190 G194:I194 G142:I142 G140:I140 G146:I146 G162:I162 G214:I214 G218:I218 G222:I222 G226:I226 G208:I208 G234:I234 G238:I238 G242:I242 G246:I246 G210:I210 G254:I254 G258:I258 G262:I262 G266:I266 G270:I270 G274:I274 G278:I278 G282:I282 G286:I286 G290:I290 G294:I294 G298:I298 G302:I302 G306:I306 G310:I310 G314:I314 G318:I318 G322:I322 G326:I326 G330:I330 G334:I334 G338:I338 G342:I342 G346:I346 G350:I350 G354:I354 G358:I358 G362:I362 G366:I366 G370:I370 G374:I374 G378:I378 G382:I382 G386:I386 G390:I390 G394:I394 G398:I398 G402:I402 G406:I406 G410:I410 G414:I414 G418:I418 G30:I30 G34:I34 G38:I38 G42:I42 G46:I46 G50:I50 G54:I54 G58:I58 G62:I62 G66:I66 G70:I70 G74:I74 G78:I78 G82:I82 G86:I86 G90:I90 G94:I94 G98:I98 G102:I102 G106:I106 G110:I110 G114:I114 G118:I118 G126 G122:I122 G132 G130 G152:I152 G154:I154 G148 G168:I168 G172:I172 G176:I176 G180:I180 G184:I184 G188:I188 G192:I192 G160:I160 G166:I166 G156 G164:I164 G212:I212 G216:I216 G220:I220 G224:I224 G200 G232:I232 G236:I236 G240:I240 G244:I244 G228 G252:I252 G256:I256 G260:I260 G264:I264 G268:I268 G272:I272 G276:I276 G280:I280 G284:I284 G288:I288 G292:I292 G296:I296 G300:I300 G304:I304 G308:I308 G312:I312 G316:I316 G320:I320 G324:I324 G328:I328 G332:I332 G336:I336 G340:I340 G344:I344 G348:I348 G352:I352 G356:I356 G360:I360 G364:I364 G368:I368 G372:I372 G376:I376 G380:I380 G384:I384 G388:I388 G392:I392 G396:I396 G400:I400 G404:I404 G408:I408 G22 G196:I196 G198:I198 G206:I206 G204:I204 G250:I250 G248:I248"/>
    <dataValidation allowBlank="1" showInputMessage="1" showErrorMessage="1" promptTitle="Traveler Name " prompt="List traveler's first and last name here." sqref="B22 B126 B136 B140 B144 B148 B156 B200"/>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3"/>
  <sheetViews>
    <sheetView topLeftCell="A22" workbookViewId="0">
      <selection activeCell="A21" sqref="A21:A24"/>
    </sheetView>
  </sheetViews>
  <sheetFormatPr defaultRowHeight="15" x14ac:dyDescent="0.25"/>
  <sheetData>
    <row r="1" spans="1:13" x14ac:dyDescent="0.25">
      <c r="A1" s="772"/>
      <c r="B1" s="772"/>
      <c r="C1" s="772"/>
      <c r="D1" s="772"/>
      <c r="E1" s="772"/>
      <c r="F1" s="772"/>
      <c r="G1" s="772"/>
      <c r="H1" s="772"/>
      <c r="I1" s="772"/>
      <c r="J1" s="980" t="s">
        <v>0</v>
      </c>
      <c r="K1" s="981"/>
      <c r="L1" s="981"/>
      <c r="M1" s="981"/>
    </row>
    <row r="2" spans="1:13" x14ac:dyDescent="0.25">
      <c r="A2" s="772"/>
      <c r="B2" s="772"/>
      <c r="C2" s="772"/>
      <c r="D2" s="772"/>
      <c r="E2" s="772"/>
      <c r="F2" s="772"/>
      <c r="G2" s="772"/>
      <c r="H2" s="772"/>
      <c r="I2" s="772"/>
      <c r="J2" s="981"/>
      <c r="K2" s="981"/>
      <c r="L2" s="981"/>
      <c r="M2" s="981"/>
    </row>
    <row r="3" spans="1:13" ht="15.75" thickBot="1" x14ac:dyDescent="0.3">
      <c r="A3" s="773"/>
      <c r="B3" s="773"/>
      <c r="C3" s="773"/>
      <c r="D3" s="773"/>
      <c r="E3" s="773"/>
      <c r="F3" s="773"/>
      <c r="G3" s="773"/>
      <c r="H3" s="773"/>
      <c r="I3" s="773"/>
      <c r="J3" s="982"/>
      <c r="K3" s="982"/>
      <c r="L3" s="982"/>
      <c r="M3" s="982"/>
    </row>
    <row r="4" spans="1:13" ht="16.5" thickTop="1" thickBot="1" x14ac:dyDescent="0.3">
      <c r="A4" s="986" t="s">
        <v>1</v>
      </c>
      <c r="B4" s="987"/>
      <c r="C4" s="987"/>
      <c r="D4" s="987"/>
      <c r="E4" s="987"/>
      <c r="F4" s="987"/>
      <c r="G4" s="987"/>
      <c r="H4" s="987"/>
      <c r="I4" s="987"/>
      <c r="J4" s="987"/>
      <c r="K4" s="987"/>
      <c r="L4" s="987"/>
      <c r="M4" s="987"/>
    </row>
    <row r="5" spans="1:13" x14ac:dyDescent="0.25">
      <c r="A5" s="988" t="s">
        <v>2</v>
      </c>
      <c r="B5" s="990" t="s">
        <v>3</v>
      </c>
      <c r="C5" s="991"/>
      <c r="D5" s="991"/>
      <c r="E5" s="991"/>
      <c r="F5" s="991"/>
      <c r="G5" s="991"/>
      <c r="H5" s="991"/>
      <c r="I5" s="991"/>
      <c r="J5" s="992"/>
      <c r="K5" s="774" t="s">
        <v>4</v>
      </c>
      <c r="L5" s="774" t="s">
        <v>5</v>
      </c>
      <c r="M5" s="591" t="s">
        <v>6</v>
      </c>
    </row>
    <row r="6" spans="1:13" ht="15.75" thickBot="1" x14ac:dyDescent="0.3">
      <c r="A6" s="988"/>
      <c r="B6" s="993"/>
      <c r="C6" s="994"/>
      <c r="D6" s="994"/>
      <c r="E6" s="994"/>
      <c r="F6" s="994"/>
      <c r="G6" s="994"/>
      <c r="H6" s="994"/>
      <c r="I6" s="994"/>
      <c r="J6" s="995"/>
      <c r="K6" s="775"/>
      <c r="L6" s="776"/>
      <c r="M6" s="777">
        <v>2019</v>
      </c>
    </row>
    <row r="7" spans="1:13" ht="16.5" thickTop="1" thickBot="1" x14ac:dyDescent="0.3">
      <c r="A7" s="988"/>
      <c r="B7" s="996" t="s">
        <v>7</v>
      </c>
      <c r="C7" s="997"/>
      <c r="D7" s="997"/>
      <c r="E7" s="997"/>
      <c r="F7" s="997"/>
      <c r="G7" s="998"/>
      <c r="H7" s="998"/>
      <c r="I7" s="998"/>
      <c r="J7" s="998"/>
      <c r="K7" s="998"/>
      <c r="L7" s="997"/>
      <c r="M7" s="997"/>
    </row>
    <row r="8" spans="1:13" ht="18.75" thickTop="1" x14ac:dyDescent="0.25">
      <c r="A8" s="988"/>
      <c r="B8" s="999" t="s">
        <v>8</v>
      </c>
      <c r="C8" s="976"/>
      <c r="D8" s="976"/>
      <c r="E8" s="976"/>
      <c r="F8" s="976"/>
      <c r="G8" s="1000" t="s">
        <v>9</v>
      </c>
      <c r="H8" s="940" t="str">
        <f>"REPORTING PERIOD: "&amp;P423</f>
        <v xml:space="preserve">REPORTING PERIOD: </v>
      </c>
      <c r="I8" s="943"/>
      <c r="J8" s="946" t="str">
        <f>"REPORTING PERIOD: "&amp;P424</f>
        <v xml:space="preserve">REPORTING PERIOD: </v>
      </c>
      <c r="K8" s="968"/>
      <c r="L8" s="971" t="s">
        <v>10</v>
      </c>
      <c r="M8" s="972"/>
    </row>
    <row r="9" spans="1:13" ht="15.75" x14ac:dyDescent="0.25">
      <c r="A9" s="988"/>
      <c r="B9" s="975"/>
      <c r="C9" s="976"/>
      <c r="D9" s="976"/>
      <c r="E9" s="976"/>
      <c r="F9" s="977"/>
      <c r="G9" s="1001"/>
      <c r="H9" s="941"/>
      <c r="I9" s="944"/>
      <c r="J9" s="947"/>
      <c r="K9" s="969"/>
      <c r="L9" s="971"/>
      <c r="M9" s="972"/>
    </row>
    <row r="10" spans="1:13" ht="27" thickBot="1" x14ac:dyDescent="0.3">
      <c r="A10" s="988"/>
      <c r="B10" s="778" t="s">
        <v>11</v>
      </c>
      <c r="C10" s="779" t="s">
        <v>12</v>
      </c>
      <c r="D10" s="978" t="s">
        <v>13</v>
      </c>
      <c r="E10" s="978"/>
      <c r="F10" s="979"/>
      <c r="G10" s="1002"/>
      <c r="H10" s="942"/>
      <c r="I10" s="945"/>
      <c r="J10" s="948"/>
      <c r="K10" s="970"/>
      <c r="L10" s="973"/>
      <c r="M10" s="974"/>
    </row>
    <row r="11" spans="1:13" ht="15.75" thickTop="1" x14ac:dyDescent="0.25">
      <c r="A11" s="988"/>
      <c r="B11" s="1009" t="s">
        <v>14</v>
      </c>
      <c r="C11" s="1011" t="s">
        <v>15</v>
      </c>
      <c r="D11" s="1013" t="s">
        <v>16</v>
      </c>
      <c r="E11" s="1015" t="s">
        <v>17</v>
      </c>
      <c r="F11" s="1016"/>
      <c r="G11" s="1019" t="s">
        <v>18</v>
      </c>
      <c r="H11" s="1020"/>
      <c r="I11" s="1021"/>
      <c r="J11" s="1011" t="s">
        <v>19</v>
      </c>
      <c r="K11" s="1003" t="s">
        <v>20</v>
      </c>
      <c r="L11" s="1005" t="s">
        <v>21</v>
      </c>
      <c r="M11" s="1007" t="s">
        <v>22</v>
      </c>
    </row>
    <row r="12" spans="1:13" ht="15.75" thickBot="1" x14ac:dyDescent="0.3">
      <c r="A12" s="989"/>
      <c r="B12" s="1010"/>
      <c r="C12" s="1012"/>
      <c r="D12" s="1014"/>
      <c r="E12" s="1017"/>
      <c r="F12" s="1018"/>
      <c r="G12" s="1022"/>
      <c r="H12" s="1023"/>
      <c r="I12" s="1024"/>
      <c r="J12" s="1025"/>
      <c r="K12" s="1004"/>
      <c r="L12" s="1006"/>
      <c r="M12" s="1008"/>
    </row>
    <row r="13" spans="1:13" ht="46.5" thickTop="1" thickBot="1" x14ac:dyDescent="0.3">
      <c r="A13" s="949" t="s">
        <v>23</v>
      </c>
      <c r="B13" s="818" t="s">
        <v>24</v>
      </c>
      <c r="C13" s="818" t="s">
        <v>25</v>
      </c>
      <c r="D13" s="818" t="s">
        <v>26</v>
      </c>
      <c r="E13" s="952" t="s">
        <v>27</v>
      </c>
      <c r="F13" s="952"/>
      <c r="G13" s="854" t="s">
        <v>18</v>
      </c>
      <c r="H13" s="855"/>
      <c r="I13" s="780"/>
      <c r="J13" s="11"/>
      <c r="K13" s="11"/>
      <c r="L13" s="11"/>
      <c r="M13" s="494"/>
    </row>
    <row r="14" spans="1:13" ht="45.75" thickBot="1" x14ac:dyDescent="0.3">
      <c r="A14" s="950"/>
      <c r="B14" s="781" t="s">
        <v>28</v>
      </c>
      <c r="C14" s="781" t="s">
        <v>29</v>
      </c>
      <c r="D14" s="782">
        <v>40766</v>
      </c>
      <c r="E14" s="783"/>
      <c r="F14" s="784" t="s">
        <v>30</v>
      </c>
      <c r="G14" s="953" t="s">
        <v>31</v>
      </c>
      <c r="H14" s="954"/>
      <c r="I14" s="955"/>
      <c r="J14" s="785" t="s">
        <v>32</v>
      </c>
      <c r="K14" s="786"/>
      <c r="L14" s="787" t="s">
        <v>33</v>
      </c>
      <c r="M14" s="813">
        <v>280</v>
      </c>
    </row>
    <row r="15" spans="1:13" ht="45.75" thickBot="1" x14ac:dyDescent="0.3">
      <c r="A15" s="950"/>
      <c r="B15" s="663" t="s">
        <v>34</v>
      </c>
      <c r="C15" s="663" t="s">
        <v>35</v>
      </c>
      <c r="D15" s="663" t="s">
        <v>36</v>
      </c>
      <c r="E15" s="956" t="s">
        <v>37</v>
      </c>
      <c r="F15" s="956"/>
      <c r="G15" s="957"/>
      <c r="H15" s="958"/>
      <c r="I15" s="959"/>
      <c r="J15" s="788" t="s">
        <v>38</v>
      </c>
      <c r="K15" s="787" t="s">
        <v>33</v>
      </c>
      <c r="L15" s="789"/>
      <c r="M15" s="592">
        <v>825</v>
      </c>
    </row>
    <row r="16" spans="1:13" ht="34.5" thickBot="1" x14ac:dyDescent="0.3">
      <c r="A16" s="951"/>
      <c r="B16" s="790" t="s">
        <v>39</v>
      </c>
      <c r="C16" s="790" t="s">
        <v>40</v>
      </c>
      <c r="D16" s="782">
        <v>40767</v>
      </c>
      <c r="E16" s="791" t="s">
        <v>41</v>
      </c>
      <c r="F16" s="784" t="s">
        <v>42</v>
      </c>
      <c r="G16" s="960"/>
      <c r="H16" s="961"/>
      <c r="I16" s="962"/>
      <c r="J16" s="792" t="s">
        <v>43</v>
      </c>
      <c r="K16" s="793"/>
      <c r="L16" s="793" t="s">
        <v>33</v>
      </c>
      <c r="M16" s="814">
        <v>120</v>
      </c>
    </row>
    <row r="17" spans="1:13" ht="46.5" thickTop="1" thickBot="1" x14ac:dyDescent="0.3">
      <c r="A17" s="963">
        <v>100</v>
      </c>
      <c r="B17" s="794" t="s">
        <v>24</v>
      </c>
      <c r="C17" s="794" t="s">
        <v>25</v>
      </c>
      <c r="D17" s="794" t="s">
        <v>26</v>
      </c>
      <c r="E17" s="854" t="s">
        <v>27</v>
      </c>
      <c r="F17" s="854"/>
      <c r="G17" s="854" t="s">
        <v>18</v>
      </c>
      <c r="H17" s="855"/>
      <c r="I17" s="780"/>
      <c r="J17" s="795" t="s">
        <v>44</v>
      </c>
      <c r="K17" s="796"/>
      <c r="L17" s="796"/>
      <c r="M17" s="797"/>
    </row>
    <row r="18" spans="1:13" ht="45.75" thickBot="1" x14ac:dyDescent="0.3">
      <c r="A18" s="964"/>
      <c r="B18" s="828" t="s">
        <v>557</v>
      </c>
      <c r="C18" s="828" t="s">
        <v>558</v>
      </c>
      <c r="D18" s="672">
        <v>43391</v>
      </c>
      <c r="E18" s="828"/>
      <c r="F18" s="828" t="s">
        <v>559</v>
      </c>
      <c r="G18" s="856" t="s">
        <v>560</v>
      </c>
      <c r="H18" s="857"/>
      <c r="I18" s="858"/>
      <c r="J18" s="664" t="s">
        <v>32</v>
      </c>
      <c r="K18" s="664"/>
      <c r="L18" s="664" t="s">
        <v>33</v>
      </c>
      <c r="M18" s="665">
        <v>428</v>
      </c>
    </row>
    <row r="19" spans="1:13" ht="45.75" thickBot="1" x14ac:dyDescent="0.3">
      <c r="A19" s="964"/>
      <c r="B19" s="802" t="s">
        <v>34</v>
      </c>
      <c r="C19" s="802" t="s">
        <v>35</v>
      </c>
      <c r="D19" s="802" t="s">
        <v>36</v>
      </c>
      <c r="E19" s="859" t="s">
        <v>37</v>
      </c>
      <c r="F19" s="859"/>
      <c r="G19" s="860"/>
      <c r="H19" s="861"/>
      <c r="I19" s="862"/>
      <c r="J19" s="803" t="s">
        <v>45</v>
      </c>
      <c r="K19" s="804"/>
      <c r="L19" s="804"/>
      <c r="M19" s="805"/>
    </row>
    <row r="20" spans="1:13" ht="45.75" thickBot="1" x14ac:dyDescent="0.3">
      <c r="A20" s="965"/>
      <c r="B20" s="832" t="s">
        <v>561</v>
      </c>
      <c r="C20" s="832" t="s">
        <v>558</v>
      </c>
      <c r="D20" s="669">
        <v>43395</v>
      </c>
      <c r="E20" s="670" t="s">
        <v>41</v>
      </c>
      <c r="F20" s="671" t="s">
        <v>562</v>
      </c>
      <c r="G20" s="851"/>
      <c r="H20" s="852"/>
      <c r="I20" s="853"/>
      <c r="J20" s="803" t="s">
        <v>46</v>
      </c>
      <c r="K20" s="804"/>
      <c r="L20" s="804"/>
      <c r="M20" s="805"/>
    </row>
    <row r="21" spans="1:13" ht="46.5" thickTop="1" thickBot="1" x14ac:dyDescent="0.3">
      <c r="A21" s="963">
        <f>A17+1</f>
        <v>101</v>
      </c>
      <c r="B21" s="794" t="s">
        <v>24</v>
      </c>
      <c r="C21" s="794" t="s">
        <v>25</v>
      </c>
      <c r="D21" s="794" t="s">
        <v>26</v>
      </c>
      <c r="E21" s="854" t="s">
        <v>27</v>
      </c>
      <c r="F21" s="854"/>
      <c r="G21" s="854" t="s">
        <v>18</v>
      </c>
      <c r="H21" s="855"/>
      <c r="I21" s="780"/>
      <c r="J21" s="795" t="s">
        <v>44</v>
      </c>
      <c r="K21" s="796"/>
      <c r="L21" s="796"/>
      <c r="M21" s="797"/>
    </row>
    <row r="22" spans="1:13" ht="45.75" thickBot="1" x14ac:dyDescent="0.3">
      <c r="A22" s="964"/>
      <c r="B22" s="828" t="s">
        <v>563</v>
      </c>
      <c r="C22" s="828" t="s">
        <v>558</v>
      </c>
      <c r="D22" s="672">
        <v>43391</v>
      </c>
      <c r="E22" s="828"/>
      <c r="F22" s="828" t="s">
        <v>559</v>
      </c>
      <c r="G22" s="856" t="s">
        <v>560</v>
      </c>
      <c r="H22" s="857"/>
      <c r="I22" s="858"/>
      <c r="J22" s="664" t="s">
        <v>32</v>
      </c>
      <c r="K22" s="664"/>
      <c r="L22" s="664" t="s">
        <v>33</v>
      </c>
      <c r="M22" s="665">
        <v>428</v>
      </c>
    </row>
    <row r="23" spans="1:13" ht="45.75" thickBot="1" x14ac:dyDescent="0.3">
      <c r="A23" s="964"/>
      <c r="B23" s="802" t="s">
        <v>34</v>
      </c>
      <c r="C23" s="802" t="s">
        <v>35</v>
      </c>
      <c r="D23" s="802" t="s">
        <v>36</v>
      </c>
      <c r="E23" s="859" t="s">
        <v>37</v>
      </c>
      <c r="F23" s="859"/>
      <c r="G23" s="860"/>
      <c r="H23" s="861"/>
      <c r="I23" s="862"/>
      <c r="J23" s="803" t="s">
        <v>45</v>
      </c>
      <c r="K23" s="804"/>
      <c r="L23" s="804"/>
      <c r="M23" s="805"/>
    </row>
    <row r="24" spans="1:13" ht="45.75" thickBot="1" x14ac:dyDescent="0.3">
      <c r="A24" s="965"/>
      <c r="B24" s="832" t="s">
        <v>564</v>
      </c>
      <c r="C24" s="832" t="s">
        <v>558</v>
      </c>
      <c r="D24" s="669">
        <v>43395</v>
      </c>
      <c r="E24" s="670" t="s">
        <v>41</v>
      </c>
      <c r="F24" s="671" t="s">
        <v>562</v>
      </c>
      <c r="G24" s="851"/>
      <c r="H24" s="852"/>
      <c r="I24" s="853"/>
      <c r="J24" s="803" t="s">
        <v>46</v>
      </c>
      <c r="K24" s="804"/>
      <c r="L24" s="804"/>
      <c r="M24" s="805"/>
    </row>
    <row r="25" spans="1:13" ht="46.5" thickTop="1" thickBot="1" x14ac:dyDescent="0.3">
      <c r="A25" s="963">
        <f>A21+1</f>
        <v>102</v>
      </c>
      <c r="B25" s="794" t="s">
        <v>24</v>
      </c>
      <c r="C25" s="794" t="s">
        <v>25</v>
      </c>
      <c r="D25" s="794" t="s">
        <v>26</v>
      </c>
      <c r="E25" s="854" t="s">
        <v>27</v>
      </c>
      <c r="F25" s="854"/>
      <c r="G25" s="854" t="s">
        <v>18</v>
      </c>
      <c r="H25" s="855"/>
      <c r="I25" s="780"/>
      <c r="J25" s="795" t="s">
        <v>44</v>
      </c>
      <c r="K25" s="796"/>
      <c r="L25" s="796"/>
      <c r="M25" s="797"/>
    </row>
    <row r="26" spans="1:13" ht="45.75" thickBot="1" x14ac:dyDescent="0.3">
      <c r="A26" s="964"/>
      <c r="B26" s="828" t="s">
        <v>565</v>
      </c>
      <c r="C26" s="828" t="s">
        <v>558</v>
      </c>
      <c r="D26" s="672">
        <v>43391</v>
      </c>
      <c r="E26" s="828"/>
      <c r="F26" s="828" t="s">
        <v>559</v>
      </c>
      <c r="G26" s="856" t="s">
        <v>560</v>
      </c>
      <c r="H26" s="857"/>
      <c r="I26" s="858"/>
      <c r="J26" s="664" t="s">
        <v>32</v>
      </c>
      <c r="K26" s="664"/>
      <c r="L26" s="664" t="s">
        <v>33</v>
      </c>
      <c r="M26" s="665">
        <v>428</v>
      </c>
    </row>
    <row r="27" spans="1:13" ht="45.75" thickBot="1" x14ac:dyDescent="0.3">
      <c r="A27" s="964"/>
      <c r="B27" s="802" t="s">
        <v>34</v>
      </c>
      <c r="C27" s="802" t="s">
        <v>35</v>
      </c>
      <c r="D27" s="802" t="s">
        <v>36</v>
      </c>
      <c r="E27" s="859" t="s">
        <v>37</v>
      </c>
      <c r="F27" s="859"/>
      <c r="G27" s="860"/>
      <c r="H27" s="861"/>
      <c r="I27" s="862"/>
      <c r="J27" s="803" t="s">
        <v>45</v>
      </c>
      <c r="K27" s="804"/>
      <c r="L27" s="804"/>
      <c r="M27" s="805"/>
    </row>
    <row r="28" spans="1:13" ht="45.75" thickBot="1" x14ac:dyDescent="0.3">
      <c r="A28" s="965"/>
      <c r="B28" s="832" t="s">
        <v>566</v>
      </c>
      <c r="C28" s="832" t="s">
        <v>558</v>
      </c>
      <c r="D28" s="669">
        <v>43395</v>
      </c>
      <c r="E28" s="670" t="s">
        <v>41</v>
      </c>
      <c r="F28" s="671" t="s">
        <v>562</v>
      </c>
      <c r="G28" s="851"/>
      <c r="H28" s="852"/>
      <c r="I28" s="853"/>
      <c r="J28" s="803" t="s">
        <v>46</v>
      </c>
      <c r="K28" s="804"/>
      <c r="L28" s="804"/>
      <c r="M28" s="805"/>
    </row>
    <row r="29" spans="1:13" ht="46.5" thickTop="1" thickBot="1" x14ac:dyDescent="0.3">
      <c r="A29" s="963">
        <f>A25+1</f>
        <v>103</v>
      </c>
      <c r="B29" s="794" t="s">
        <v>24</v>
      </c>
      <c r="C29" s="794" t="s">
        <v>25</v>
      </c>
      <c r="D29" s="794" t="s">
        <v>26</v>
      </c>
      <c r="E29" s="854" t="s">
        <v>27</v>
      </c>
      <c r="F29" s="854"/>
      <c r="G29" s="854" t="s">
        <v>18</v>
      </c>
      <c r="H29" s="855"/>
      <c r="I29" s="780"/>
      <c r="J29" s="795" t="s">
        <v>44</v>
      </c>
      <c r="K29" s="796"/>
      <c r="L29" s="796"/>
      <c r="M29" s="797"/>
    </row>
    <row r="30" spans="1:13" ht="45.75" thickBot="1" x14ac:dyDescent="0.3">
      <c r="A30" s="964"/>
      <c r="B30" s="828" t="s">
        <v>567</v>
      </c>
      <c r="C30" s="828" t="s">
        <v>558</v>
      </c>
      <c r="D30" s="672">
        <v>43391</v>
      </c>
      <c r="E30" s="828"/>
      <c r="F30" s="828" t="s">
        <v>559</v>
      </c>
      <c r="G30" s="856" t="s">
        <v>560</v>
      </c>
      <c r="H30" s="857"/>
      <c r="I30" s="858"/>
      <c r="J30" s="664" t="s">
        <v>32</v>
      </c>
      <c r="K30" s="664"/>
      <c r="L30" s="664" t="s">
        <v>33</v>
      </c>
      <c r="M30" s="665">
        <v>428</v>
      </c>
    </row>
    <row r="31" spans="1:13" ht="45.75" thickBot="1" x14ac:dyDescent="0.3">
      <c r="A31" s="964"/>
      <c r="B31" s="802" t="s">
        <v>34</v>
      </c>
      <c r="C31" s="802" t="s">
        <v>35</v>
      </c>
      <c r="D31" s="802" t="s">
        <v>36</v>
      </c>
      <c r="E31" s="859" t="s">
        <v>37</v>
      </c>
      <c r="F31" s="859"/>
      <c r="G31" s="860"/>
      <c r="H31" s="861"/>
      <c r="I31" s="862"/>
      <c r="J31" s="803" t="s">
        <v>45</v>
      </c>
      <c r="K31" s="804"/>
      <c r="L31" s="804"/>
      <c r="M31" s="805"/>
    </row>
    <row r="32" spans="1:13" ht="45.75" thickBot="1" x14ac:dyDescent="0.3">
      <c r="A32" s="965"/>
      <c r="B32" s="832" t="s">
        <v>568</v>
      </c>
      <c r="C32" s="832" t="s">
        <v>558</v>
      </c>
      <c r="D32" s="669">
        <v>43395</v>
      </c>
      <c r="E32" s="670" t="s">
        <v>41</v>
      </c>
      <c r="F32" s="671" t="s">
        <v>562</v>
      </c>
      <c r="G32" s="851"/>
      <c r="H32" s="852"/>
      <c r="I32" s="853"/>
      <c r="J32" s="803" t="s">
        <v>46</v>
      </c>
      <c r="K32" s="804"/>
      <c r="L32" s="804"/>
      <c r="M32" s="805"/>
    </row>
    <row r="33" spans="1:13" ht="46.5" thickTop="1" thickBot="1" x14ac:dyDescent="0.3">
      <c r="A33" s="963">
        <f>A29+1</f>
        <v>104</v>
      </c>
      <c r="B33" s="794" t="s">
        <v>24</v>
      </c>
      <c r="C33" s="794" t="s">
        <v>25</v>
      </c>
      <c r="D33" s="794" t="s">
        <v>26</v>
      </c>
      <c r="E33" s="854" t="s">
        <v>27</v>
      </c>
      <c r="F33" s="854"/>
      <c r="G33" s="854" t="s">
        <v>18</v>
      </c>
      <c r="H33" s="855"/>
      <c r="I33" s="780"/>
      <c r="J33" s="795" t="s">
        <v>44</v>
      </c>
      <c r="K33" s="796"/>
      <c r="L33" s="796"/>
      <c r="M33" s="797"/>
    </row>
    <row r="34" spans="1:13" ht="45.75" thickBot="1" x14ac:dyDescent="0.3">
      <c r="A34" s="964"/>
      <c r="B34" s="828" t="s">
        <v>569</v>
      </c>
      <c r="C34" s="828" t="s">
        <v>558</v>
      </c>
      <c r="D34" s="672">
        <v>43391</v>
      </c>
      <c r="E34" s="828"/>
      <c r="F34" s="828" t="s">
        <v>559</v>
      </c>
      <c r="G34" s="856" t="s">
        <v>560</v>
      </c>
      <c r="H34" s="857"/>
      <c r="I34" s="858"/>
      <c r="J34" s="664" t="s">
        <v>32</v>
      </c>
      <c r="K34" s="664"/>
      <c r="L34" s="664" t="s">
        <v>33</v>
      </c>
      <c r="M34" s="665">
        <v>428</v>
      </c>
    </row>
    <row r="35" spans="1:13" ht="45.75" thickBot="1" x14ac:dyDescent="0.3">
      <c r="A35" s="964"/>
      <c r="B35" s="802" t="s">
        <v>34</v>
      </c>
      <c r="C35" s="802" t="s">
        <v>35</v>
      </c>
      <c r="D35" s="802" t="s">
        <v>36</v>
      </c>
      <c r="E35" s="859" t="s">
        <v>37</v>
      </c>
      <c r="F35" s="859"/>
      <c r="G35" s="860"/>
      <c r="H35" s="861"/>
      <c r="I35" s="862"/>
      <c r="J35" s="803" t="s">
        <v>45</v>
      </c>
      <c r="K35" s="804"/>
      <c r="L35" s="804"/>
      <c r="M35" s="805"/>
    </row>
    <row r="36" spans="1:13" ht="45.75" thickBot="1" x14ac:dyDescent="0.3">
      <c r="A36" s="965"/>
      <c r="B36" s="832" t="s">
        <v>570</v>
      </c>
      <c r="C36" s="832" t="s">
        <v>558</v>
      </c>
      <c r="D36" s="669">
        <v>43395</v>
      </c>
      <c r="E36" s="670" t="s">
        <v>41</v>
      </c>
      <c r="F36" s="671" t="s">
        <v>562</v>
      </c>
      <c r="G36" s="851"/>
      <c r="H36" s="852"/>
      <c r="I36" s="853"/>
      <c r="J36" s="803" t="s">
        <v>46</v>
      </c>
      <c r="K36" s="804"/>
      <c r="L36" s="804"/>
      <c r="M36" s="805"/>
    </row>
    <row r="37" spans="1:13" ht="46.5" thickTop="1" thickBot="1" x14ac:dyDescent="0.3">
      <c r="A37" s="963">
        <f>A33+1</f>
        <v>105</v>
      </c>
      <c r="B37" s="794" t="s">
        <v>24</v>
      </c>
      <c r="C37" s="794" t="s">
        <v>25</v>
      </c>
      <c r="D37" s="794" t="s">
        <v>26</v>
      </c>
      <c r="E37" s="854" t="s">
        <v>27</v>
      </c>
      <c r="F37" s="854"/>
      <c r="G37" s="854" t="s">
        <v>18</v>
      </c>
      <c r="H37" s="855"/>
      <c r="I37" s="780"/>
      <c r="J37" s="795" t="s">
        <v>44</v>
      </c>
      <c r="K37" s="796"/>
      <c r="L37" s="796"/>
      <c r="M37" s="797"/>
    </row>
    <row r="38" spans="1:13" ht="45.75" thickBot="1" x14ac:dyDescent="0.3">
      <c r="A38" s="964"/>
      <c r="B38" s="828" t="s">
        <v>571</v>
      </c>
      <c r="C38" s="828" t="s">
        <v>558</v>
      </c>
      <c r="D38" s="672">
        <v>43391</v>
      </c>
      <c r="E38" s="828"/>
      <c r="F38" s="828" t="s">
        <v>559</v>
      </c>
      <c r="G38" s="856" t="s">
        <v>560</v>
      </c>
      <c r="H38" s="857"/>
      <c r="I38" s="858"/>
      <c r="J38" s="664" t="s">
        <v>32</v>
      </c>
      <c r="K38" s="664"/>
      <c r="L38" s="664" t="s">
        <v>33</v>
      </c>
      <c r="M38" s="665">
        <v>428</v>
      </c>
    </row>
    <row r="39" spans="1:13" ht="45.75" thickBot="1" x14ac:dyDescent="0.3">
      <c r="A39" s="964"/>
      <c r="B39" s="802" t="s">
        <v>34</v>
      </c>
      <c r="C39" s="802" t="s">
        <v>35</v>
      </c>
      <c r="D39" s="802" t="s">
        <v>36</v>
      </c>
      <c r="E39" s="859" t="s">
        <v>37</v>
      </c>
      <c r="F39" s="859"/>
      <c r="G39" s="860"/>
      <c r="H39" s="861"/>
      <c r="I39" s="862"/>
      <c r="J39" s="803" t="s">
        <v>45</v>
      </c>
      <c r="K39" s="804"/>
      <c r="L39" s="804"/>
      <c r="M39" s="805"/>
    </row>
    <row r="40" spans="1:13" ht="45.75" thickBot="1" x14ac:dyDescent="0.3">
      <c r="A40" s="965"/>
      <c r="B40" s="832" t="s">
        <v>568</v>
      </c>
      <c r="C40" s="832" t="s">
        <v>558</v>
      </c>
      <c r="D40" s="669">
        <v>43395</v>
      </c>
      <c r="E40" s="670" t="s">
        <v>41</v>
      </c>
      <c r="F40" s="671" t="s">
        <v>562</v>
      </c>
      <c r="G40" s="851"/>
      <c r="H40" s="852"/>
      <c r="I40" s="853"/>
      <c r="J40" s="803" t="s">
        <v>46</v>
      </c>
      <c r="K40" s="804"/>
      <c r="L40" s="804"/>
      <c r="M40" s="805"/>
    </row>
    <row r="41" spans="1:13" ht="46.5" thickTop="1" thickBot="1" x14ac:dyDescent="0.3">
      <c r="A41" s="963">
        <f>A37+1</f>
        <v>106</v>
      </c>
      <c r="B41" s="794" t="s">
        <v>24</v>
      </c>
      <c r="C41" s="794" t="s">
        <v>25</v>
      </c>
      <c r="D41" s="794" t="s">
        <v>26</v>
      </c>
      <c r="E41" s="854" t="s">
        <v>27</v>
      </c>
      <c r="F41" s="854"/>
      <c r="G41" s="854" t="s">
        <v>18</v>
      </c>
      <c r="H41" s="855"/>
      <c r="I41" s="780"/>
      <c r="J41" s="795" t="s">
        <v>44</v>
      </c>
      <c r="K41" s="796"/>
      <c r="L41" s="796"/>
      <c r="M41" s="797"/>
    </row>
    <row r="42" spans="1:13" ht="45.75" thickBot="1" x14ac:dyDescent="0.3">
      <c r="A42" s="964"/>
      <c r="B42" s="828" t="s">
        <v>572</v>
      </c>
      <c r="C42" s="828" t="s">
        <v>558</v>
      </c>
      <c r="D42" s="672">
        <v>43391</v>
      </c>
      <c r="E42" s="828"/>
      <c r="F42" s="828" t="s">
        <v>559</v>
      </c>
      <c r="G42" s="856" t="s">
        <v>560</v>
      </c>
      <c r="H42" s="857"/>
      <c r="I42" s="858"/>
      <c r="J42" s="664" t="s">
        <v>32</v>
      </c>
      <c r="K42" s="664"/>
      <c r="L42" s="664" t="s">
        <v>33</v>
      </c>
      <c r="M42" s="665">
        <v>428</v>
      </c>
    </row>
    <row r="43" spans="1:13" ht="45.75" thickBot="1" x14ac:dyDescent="0.3">
      <c r="A43" s="964"/>
      <c r="B43" s="802" t="s">
        <v>34</v>
      </c>
      <c r="C43" s="802" t="s">
        <v>35</v>
      </c>
      <c r="D43" s="802" t="s">
        <v>36</v>
      </c>
      <c r="E43" s="859" t="s">
        <v>37</v>
      </c>
      <c r="F43" s="859"/>
      <c r="G43" s="860"/>
      <c r="H43" s="861"/>
      <c r="I43" s="862"/>
      <c r="J43" s="803" t="s">
        <v>45</v>
      </c>
      <c r="K43" s="804"/>
      <c r="L43" s="804"/>
      <c r="M43" s="805"/>
    </row>
    <row r="44" spans="1:13" ht="45.75" thickBot="1" x14ac:dyDescent="0.3">
      <c r="A44" s="965"/>
      <c r="B44" s="832" t="s">
        <v>573</v>
      </c>
      <c r="C44" s="832" t="s">
        <v>558</v>
      </c>
      <c r="D44" s="669">
        <v>43395</v>
      </c>
      <c r="E44" s="670" t="s">
        <v>41</v>
      </c>
      <c r="F44" s="671" t="s">
        <v>562</v>
      </c>
      <c r="G44" s="851"/>
      <c r="H44" s="852"/>
      <c r="I44" s="853"/>
      <c r="J44" s="803" t="s">
        <v>46</v>
      </c>
      <c r="K44" s="804"/>
      <c r="L44" s="804"/>
      <c r="M44" s="805"/>
    </row>
    <row r="45" spans="1:13" ht="46.5" thickTop="1" thickBot="1" x14ac:dyDescent="0.3">
      <c r="A45" s="963">
        <f>A41+1</f>
        <v>107</v>
      </c>
      <c r="B45" s="794" t="s">
        <v>24</v>
      </c>
      <c r="C45" s="794" t="s">
        <v>25</v>
      </c>
      <c r="D45" s="794" t="s">
        <v>26</v>
      </c>
      <c r="E45" s="854" t="s">
        <v>27</v>
      </c>
      <c r="F45" s="854"/>
      <c r="G45" s="854" t="s">
        <v>18</v>
      </c>
      <c r="H45" s="855"/>
      <c r="I45" s="780"/>
      <c r="J45" s="795" t="s">
        <v>44</v>
      </c>
      <c r="K45" s="796"/>
      <c r="L45" s="796"/>
      <c r="M45" s="797"/>
    </row>
    <row r="46" spans="1:13" ht="45.75" thickBot="1" x14ac:dyDescent="0.3">
      <c r="A46" s="964"/>
      <c r="B46" s="828" t="s">
        <v>574</v>
      </c>
      <c r="C46" s="828" t="s">
        <v>558</v>
      </c>
      <c r="D46" s="672">
        <v>43391</v>
      </c>
      <c r="E46" s="828"/>
      <c r="F46" s="828" t="s">
        <v>559</v>
      </c>
      <c r="G46" s="856" t="s">
        <v>560</v>
      </c>
      <c r="H46" s="857"/>
      <c r="I46" s="858"/>
      <c r="J46" s="664" t="s">
        <v>32</v>
      </c>
      <c r="K46" s="664"/>
      <c r="L46" s="664" t="s">
        <v>33</v>
      </c>
      <c r="M46" s="665">
        <v>428</v>
      </c>
    </row>
    <row r="47" spans="1:13" ht="45.75" thickBot="1" x14ac:dyDescent="0.3">
      <c r="A47" s="964"/>
      <c r="B47" s="802" t="s">
        <v>34</v>
      </c>
      <c r="C47" s="802" t="s">
        <v>35</v>
      </c>
      <c r="D47" s="802" t="s">
        <v>36</v>
      </c>
      <c r="E47" s="859" t="s">
        <v>37</v>
      </c>
      <c r="F47" s="859"/>
      <c r="G47" s="860"/>
      <c r="H47" s="861"/>
      <c r="I47" s="862"/>
      <c r="J47" s="803" t="s">
        <v>45</v>
      </c>
      <c r="K47" s="804"/>
      <c r="L47" s="804"/>
      <c r="M47" s="805"/>
    </row>
    <row r="48" spans="1:13" ht="45.75" thickBot="1" x14ac:dyDescent="0.3">
      <c r="A48" s="965"/>
      <c r="B48" s="832" t="s">
        <v>575</v>
      </c>
      <c r="C48" s="832" t="s">
        <v>558</v>
      </c>
      <c r="D48" s="669">
        <v>43395</v>
      </c>
      <c r="E48" s="670" t="s">
        <v>41</v>
      </c>
      <c r="F48" s="671" t="s">
        <v>562</v>
      </c>
      <c r="G48" s="851"/>
      <c r="H48" s="852"/>
      <c r="I48" s="853"/>
      <c r="J48" s="803" t="s">
        <v>46</v>
      </c>
      <c r="K48" s="804"/>
      <c r="L48" s="804"/>
      <c r="M48" s="805"/>
    </row>
    <row r="49" spans="1:13" ht="46.5" thickTop="1" thickBot="1" x14ac:dyDescent="0.3">
      <c r="A49" s="963">
        <f>A45+1</f>
        <v>108</v>
      </c>
      <c r="B49" s="794" t="s">
        <v>24</v>
      </c>
      <c r="C49" s="794" t="s">
        <v>25</v>
      </c>
      <c r="D49" s="794" t="s">
        <v>26</v>
      </c>
      <c r="E49" s="854" t="s">
        <v>27</v>
      </c>
      <c r="F49" s="854"/>
      <c r="G49" s="854" t="s">
        <v>18</v>
      </c>
      <c r="H49" s="855"/>
      <c r="I49" s="780"/>
      <c r="J49" s="795" t="s">
        <v>44</v>
      </c>
      <c r="K49" s="796"/>
      <c r="L49" s="796"/>
      <c r="M49" s="797"/>
    </row>
    <row r="50" spans="1:13" ht="45.75" thickBot="1" x14ac:dyDescent="0.3">
      <c r="A50" s="964"/>
      <c r="B50" s="828" t="s">
        <v>576</v>
      </c>
      <c r="C50" s="828" t="s">
        <v>558</v>
      </c>
      <c r="D50" s="672">
        <v>43391</v>
      </c>
      <c r="E50" s="828"/>
      <c r="F50" s="828" t="s">
        <v>559</v>
      </c>
      <c r="G50" s="856" t="s">
        <v>560</v>
      </c>
      <c r="H50" s="857"/>
      <c r="I50" s="858"/>
      <c r="J50" s="664" t="s">
        <v>32</v>
      </c>
      <c r="K50" s="664"/>
      <c r="L50" s="664" t="s">
        <v>33</v>
      </c>
      <c r="M50" s="665">
        <v>428</v>
      </c>
    </row>
    <row r="51" spans="1:13" ht="45.75" thickBot="1" x14ac:dyDescent="0.3">
      <c r="A51" s="964"/>
      <c r="B51" s="802" t="s">
        <v>34</v>
      </c>
      <c r="C51" s="802" t="s">
        <v>35</v>
      </c>
      <c r="D51" s="802" t="s">
        <v>36</v>
      </c>
      <c r="E51" s="859" t="s">
        <v>37</v>
      </c>
      <c r="F51" s="859"/>
      <c r="G51" s="860"/>
      <c r="H51" s="861"/>
      <c r="I51" s="862"/>
      <c r="J51" s="803" t="s">
        <v>45</v>
      </c>
      <c r="K51" s="804"/>
      <c r="L51" s="804"/>
      <c r="M51" s="805"/>
    </row>
    <row r="52" spans="1:13" ht="45.75" thickBot="1" x14ac:dyDescent="0.3">
      <c r="A52" s="965"/>
      <c r="B52" s="832" t="s">
        <v>575</v>
      </c>
      <c r="C52" s="832" t="s">
        <v>558</v>
      </c>
      <c r="D52" s="669">
        <v>43395</v>
      </c>
      <c r="E52" s="670" t="s">
        <v>41</v>
      </c>
      <c r="F52" s="671" t="s">
        <v>562</v>
      </c>
      <c r="G52" s="851"/>
      <c r="H52" s="852"/>
      <c r="I52" s="853"/>
      <c r="J52" s="803" t="s">
        <v>46</v>
      </c>
      <c r="K52" s="804"/>
      <c r="L52" s="804"/>
      <c r="M52" s="805"/>
    </row>
    <row r="53" spans="1:13" ht="46.5" thickTop="1" thickBot="1" x14ac:dyDescent="0.3">
      <c r="A53" s="963">
        <f>A49+1</f>
        <v>109</v>
      </c>
      <c r="B53" s="794" t="s">
        <v>24</v>
      </c>
      <c r="C53" s="794" t="s">
        <v>25</v>
      </c>
      <c r="D53" s="794" t="s">
        <v>26</v>
      </c>
      <c r="E53" s="854" t="s">
        <v>27</v>
      </c>
      <c r="F53" s="854"/>
      <c r="G53" s="854" t="s">
        <v>18</v>
      </c>
      <c r="H53" s="855"/>
      <c r="I53" s="780"/>
      <c r="J53" s="795" t="s">
        <v>44</v>
      </c>
      <c r="K53" s="796"/>
      <c r="L53" s="796"/>
      <c r="M53" s="797"/>
    </row>
    <row r="54" spans="1:13" ht="45.75" thickBot="1" x14ac:dyDescent="0.3">
      <c r="A54" s="964"/>
      <c r="B54" s="828" t="s">
        <v>577</v>
      </c>
      <c r="C54" s="828" t="s">
        <v>558</v>
      </c>
      <c r="D54" s="672">
        <v>43391</v>
      </c>
      <c r="E54" s="828"/>
      <c r="F54" s="828" t="s">
        <v>559</v>
      </c>
      <c r="G54" s="856" t="s">
        <v>560</v>
      </c>
      <c r="H54" s="857"/>
      <c r="I54" s="858"/>
      <c r="J54" s="664" t="s">
        <v>32</v>
      </c>
      <c r="K54" s="664"/>
      <c r="L54" s="664" t="s">
        <v>33</v>
      </c>
      <c r="M54" s="665">
        <v>428</v>
      </c>
    </row>
    <row r="55" spans="1:13" ht="45.75" thickBot="1" x14ac:dyDescent="0.3">
      <c r="A55" s="964"/>
      <c r="B55" s="802" t="s">
        <v>34</v>
      </c>
      <c r="C55" s="802" t="s">
        <v>35</v>
      </c>
      <c r="D55" s="802" t="s">
        <v>36</v>
      </c>
      <c r="E55" s="859" t="s">
        <v>37</v>
      </c>
      <c r="F55" s="859"/>
      <c r="G55" s="860"/>
      <c r="H55" s="861"/>
      <c r="I55" s="862"/>
      <c r="J55" s="803" t="s">
        <v>45</v>
      </c>
      <c r="K55" s="804"/>
      <c r="L55" s="804"/>
      <c r="M55" s="805"/>
    </row>
    <row r="56" spans="1:13" ht="45.75" thickBot="1" x14ac:dyDescent="0.3">
      <c r="A56" s="965"/>
      <c r="B56" s="832" t="s">
        <v>568</v>
      </c>
      <c r="C56" s="832" t="s">
        <v>558</v>
      </c>
      <c r="D56" s="669">
        <v>43395</v>
      </c>
      <c r="E56" s="670" t="s">
        <v>41</v>
      </c>
      <c r="F56" s="671" t="s">
        <v>562</v>
      </c>
      <c r="G56" s="851"/>
      <c r="H56" s="852"/>
      <c r="I56" s="853"/>
      <c r="J56" s="803" t="s">
        <v>46</v>
      </c>
      <c r="K56" s="804"/>
      <c r="L56" s="804"/>
      <c r="M56" s="805"/>
    </row>
    <row r="57" spans="1:13" ht="46.5" thickTop="1" thickBot="1" x14ac:dyDescent="0.3">
      <c r="A57" s="963">
        <f>A53+1</f>
        <v>110</v>
      </c>
      <c r="B57" s="794" t="s">
        <v>24</v>
      </c>
      <c r="C57" s="794" t="s">
        <v>25</v>
      </c>
      <c r="D57" s="794" t="s">
        <v>26</v>
      </c>
      <c r="E57" s="854" t="s">
        <v>27</v>
      </c>
      <c r="F57" s="854"/>
      <c r="G57" s="854" t="s">
        <v>18</v>
      </c>
      <c r="H57" s="855"/>
      <c r="I57" s="780"/>
      <c r="J57" s="795" t="s">
        <v>44</v>
      </c>
      <c r="K57" s="796"/>
      <c r="L57" s="796"/>
      <c r="M57" s="797"/>
    </row>
    <row r="58" spans="1:13" ht="34.5" thickBot="1" x14ac:dyDescent="0.3">
      <c r="A58" s="964"/>
      <c r="B58" s="828" t="s">
        <v>557</v>
      </c>
      <c r="C58" s="828" t="s">
        <v>578</v>
      </c>
      <c r="D58" s="672">
        <v>43384</v>
      </c>
      <c r="E58" s="828"/>
      <c r="F58" s="828" t="s">
        <v>579</v>
      </c>
      <c r="G58" s="856" t="s">
        <v>580</v>
      </c>
      <c r="H58" s="857"/>
      <c r="I58" s="858"/>
      <c r="J58" s="664" t="s">
        <v>32</v>
      </c>
      <c r="K58" s="664"/>
      <c r="L58" s="664" t="s">
        <v>33</v>
      </c>
      <c r="M58" s="665">
        <v>444</v>
      </c>
    </row>
    <row r="59" spans="1:13" ht="45.75" thickBot="1" x14ac:dyDescent="0.3">
      <c r="A59" s="964"/>
      <c r="B59" s="802" t="s">
        <v>34</v>
      </c>
      <c r="C59" s="802" t="s">
        <v>35</v>
      </c>
      <c r="D59" s="802" t="s">
        <v>36</v>
      </c>
      <c r="E59" s="859" t="s">
        <v>37</v>
      </c>
      <c r="F59" s="859"/>
      <c r="G59" s="860"/>
      <c r="H59" s="861"/>
      <c r="I59" s="862"/>
      <c r="J59" s="803" t="s">
        <v>45</v>
      </c>
      <c r="K59" s="804"/>
      <c r="L59" s="804"/>
      <c r="M59" s="805"/>
    </row>
    <row r="60" spans="1:13" ht="34.5" thickBot="1" x14ac:dyDescent="0.3">
      <c r="A60" s="965"/>
      <c r="B60" s="832" t="s">
        <v>561</v>
      </c>
      <c r="C60" s="832" t="s">
        <v>578</v>
      </c>
      <c r="D60" s="669">
        <v>43384</v>
      </c>
      <c r="E60" s="670" t="s">
        <v>41</v>
      </c>
      <c r="F60" s="671" t="s">
        <v>581</v>
      </c>
      <c r="G60" s="851"/>
      <c r="H60" s="852"/>
      <c r="I60" s="853"/>
      <c r="J60" s="803" t="s">
        <v>46</v>
      </c>
      <c r="K60" s="804"/>
      <c r="L60" s="804"/>
      <c r="M60" s="805"/>
    </row>
    <row r="61" spans="1:13" ht="46.5" thickTop="1" thickBot="1" x14ac:dyDescent="0.3">
      <c r="A61" s="963">
        <f>A57+1</f>
        <v>111</v>
      </c>
      <c r="B61" s="794" t="s">
        <v>24</v>
      </c>
      <c r="C61" s="794" t="s">
        <v>25</v>
      </c>
      <c r="D61" s="794" t="s">
        <v>26</v>
      </c>
      <c r="E61" s="854" t="s">
        <v>27</v>
      </c>
      <c r="F61" s="854"/>
      <c r="G61" s="854" t="s">
        <v>18</v>
      </c>
      <c r="H61" s="855"/>
      <c r="I61" s="780"/>
      <c r="J61" s="795" t="s">
        <v>44</v>
      </c>
      <c r="K61" s="796"/>
      <c r="L61" s="796"/>
      <c r="M61" s="797"/>
    </row>
    <row r="62" spans="1:13" ht="34.5" thickBot="1" x14ac:dyDescent="0.3">
      <c r="A62" s="964"/>
      <c r="B62" s="828" t="s">
        <v>582</v>
      </c>
      <c r="C62" s="828" t="s">
        <v>578</v>
      </c>
      <c r="D62" s="672">
        <v>43384</v>
      </c>
      <c r="E62" s="828"/>
      <c r="F62" s="828" t="s">
        <v>581</v>
      </c>
      <c r="G62" s="856" t="s">
        <v>580</v>
      </c>
      <c r="H62" s="857"/>
      <c r="I62" s="858"/>
      <c r="J62" s="664" t="s">
        <v>32</v>
      </c>
      <c r="K62" s="664"/>
      <c r="L62" s="664" t="s">
        <v>33</v>
      </c>
      <c r="M62" s="665">
        <v>444</v>
      </c>
    </row>
    <row r="63" spans="1:13" ht="45.75" thickBot="1" x14ac:dyDescent="0.3">
      <c r="A63" s="964"/>
      <c r="B63" s="802" t="s">
        <v>34</v>
      </c>
      <c r="C63" s="802" t="s">
        <v>35</v>
      </c>
      <c r="D63" s="802" t="s">
        <v>36</v>
      </c>
      <c r="E63" s="859" t="s">
        <v>37</v>
      </c>
      <c r="F63" s="859"/>
      <c r="G63" s="860"/>
      <c r="H63" s="861"/>
      <c r="I63" s="862"/>
      <c r="J63" s="803" t="s">
        <v>45</v>
      </c>
      <c r="K63" s="804"/>
      <c r="L63" s="804"/>
      <c r="M63" s="805"/>
    </row>
    <row r="64" spans="1:13" ht="34.5" thickBot="1" x14ac:dyDescent="0.3">
      <c r="A64" s="965"/>
      <c r="B64" s="832" t="s">
        <v>564</v>
      </c>
      <c r="C64" s="832" t="s">
        <v>578</v>
      </c>
      <c r="D64" s="669">
        <v>43388</v>
      </c>
      <c r="E64" s="670" t="s">
        <v>41</v>
      </c>
      <c r="F64" s="671" t="s">
        <v>579</v>
      </c>
      <c r="G64" s="851"/>
      <c r="H64" s="852"/>
      <c r="I64" s="853"/>
      <c r="J64" s="803" t="s">
        <v>46</v>
      </c>
      <c r="K64" s="804"/>
      <c r="L64" s="804"/>
      <c r="M64" s="805"/>
    </row>
    <row r="65" spans="1:13" ht="46.5" thickTop="1" thickBot="1" x14ac:dyDescent="0.3">
      <c r="A65" s="963">
        <f>A61+1</f>
        <v>112</v>
      </c>
      <c r="B65" s="794" t="s">
        <v>24</v>
      </c>
      <c r="C65" s="794" t="s">
        <v>25</v>
      </c>
      <c r="D65" s="794" t="s">
        <v>26</v>
      </c>
      <c r="E65" s="854" t="s">
        <v>27</v>
      </c>
      <c r="F65" s="854"/>
      <c r="G65" s="854" t="s">
        <v>18</v>
      </c>
      <c r="H65" s="855"/>
      <c r="I65" s="780"/>
      <c r="J65" s="795" t="s">
        <v>44</v>
      </c>
      <c r="K65" s="796"/>
      <c r="L65" s="796"/>
      <c r="M65" s="797"/>
    </row>
    <row r="66" spans="1:13" ht="34.5" thickBot="1" x14ac:dyDescent="0.3">
      <c r="A66" s="964"/>
      <c r="B66" s="828" t="s">
        <v>565</v>
      </c>
      <c r="C66" s="828" t="s">
        <v>578</v>
      </c>
      <c r="D66" s="672">
        <v>43383</v>
      </c>
      <c r="E66" s="828"/>
      <c r="F66" s="828" t="s">
        <v>581</v>
      </c>
      <c r="G66" s="856" t="s">
        <v>580</v>
      </c>
      <c r="H66" s="857"/>
      <c r="I66" s="858"/>
      <c r="J66" s="664" t="s">
        <v>32</v>
      </c>
      <c r="K66" s="664"/>
      <c r="L66" s="664" t="s">
        <v>33</v>
      </c>
      <c r="M66" s="665">
        <v>555</v>
      </c>
    </row>
    <row r="67" spans="1:13" ht="45.75" thickBot="1" x14ac:dyDescent="0.3">
      <c r="A67" s="964"/>
      <c r="B67" s="802" t="s">
        <v>34</v>
      </c>
      <c r="C67" s="802" t="s">
        <v>35</v>
      </c>
      <c r="D67" s="802" t="s">
        <v>36</v>
      </c>
      <c r="E67" s="859" t="s">
        <v>37</v>
      </c>
      <c r="F67" s="859"/>
      <c r="G67" s="860"/>
      <c r="H67" s="861"/>
      <c r="I67" s="862"/>
      <c r="J67" s="803" t="s">
        <v>45</v>
      </c>
      <c r="K67" s="804"/>
      <c r="L67" s="804"/>
      <c r="M67" s="805"/>
    </row>
    <row r="68" spans="1:13" ht="34.5" thickBot="1" x14ac:dyDescent="0.3">
      <c r="A68" s="965"/>
      <c r="B68" s="832" t="s">
        <v>566</v>
      </c>
      <c r="C68" s="832" t="s">
        <v>578</v>
      </c>
      <c r="D68" s="669">
        <v>43388</v>
      </c>
      <c r="E68" s="670" t="s">
        <v>41</v>
      </c>
      <c r="F68" s="671" t="s">
        <v>583</v>
      </c>
      <c r="G68" s="851"/>
      <c r="H68" s="852"/>
      <c r="I68" s="853"/>
      <c r="J68" s="803" t="s">
        <v>46</v>
      </c>
      <c r="K68" s="804"/>
      <c r="L68" s="804"/>
      <c r="M68" s="805"/>
    </row>
    <row r="69" spans="1:13" ht="46.5" thickTop="1" thickBot="1" x14ac:dyDescent="0.3">
      <c r="A69" s="963">
        <f>A65+1</f>
        <v>113</v>
      </c>
      <c r="B69" s="794" t="s">
        <v>24</v>
      </c>
      <c r="C69" s="794" t="s">
        <v>25</v>
      </c>
      <c r="D69" s="794" t="s">
        <v>26</v>
      </c>
      <c r="E69" s="854" t="s">
        <v>27</v>
      </c>
      <c r="F69" s="854"/>
      <c r="G69" s="854" t="s">
        <v>18</v>
      </c>
      <c r="H69" s="855"/>
      <c r="I69" s="780"/>
      <c r="J69" s="795" t="s">
        <v>44</v>
      </c>
      <c r="K69" s="796"/>
      <c r="L69" s="796"/>
      <c r="M69" s="797"/>
    </row>
    <row r="70" spans="1:13" ht="34.5" thickBot="1" x14ac:dyDescent="0.3">
      <c r="A70" s="964"/>
      <c r="B70" s="828" t="s">
        <v>584</v>
      </c>
      <c r="C70" s="828" t="s">
        <v>578</v>
      </c>
      <c r="D70" s="672">
        <v>43383</v>
      </c>
      <c r="E70" s="828"/>
      <c r="F70" s="828" t="s">
        <v>581</v>
      </c>
      <c r="G70" s="856" t="s">
        <v>580</v>
      </c>
      <c r="H70" s="857"/>
      <c r="I70" s="858"/>
      <c r="J70" s="664" t="s">
        <v>32</v>
      </c>
      <c r="K70" s="664"/>
      <c r="L70" s="664" t="s">
        <v>33</v>
      </c>
      <c r="M70" s="665">
        <v>555</v>
      </c>
    </row>
    <row r="71" spans="1:13" ht="45.75" thickBot="1" x14ac:dyDescent="0.3">
      <c r="A71" s="964"/>
      <c r="B71" s="802" t="s">
        <v>34</v>
      </c>
      <c r="C71" s="802" t="s">
        <v>35</v>
      </c>
      <c r="D71" s="802" t="s">
        <v>36</v>
      </c>
      <c r="E71" s="859" t="s">
        <v>37</v>
      </c>
      <c r="F71" s="859"/>
      <c r="G71" s="860"/>
      <c r="H71" s="861"/>
      <c r="I71" s="862"/>
      <c r="J71" s="803" t="s">
        <v>45</v>
      </c>
      <c r="K71" s="804"/>
      <c r="L71" s="804"/>
      <c r="M71" s="805"/>
    </row>
    <row r="72" spans="1:13" ht="34.5" thickBot="1" x14ac:dyDescent="0.3">
      <c r="A72" s="965"/>
      <c r="B72" s="832" t="s">
        <v>585</v>
      </c>
      <c r="C72" s="832" t="s">
        <v>578</v>
      </c>
      <c r="D72" s="669">
        <v>43388</v>
      </c>
      <c r="E72" s="670" t="s">
        <v>41</v>
      </c>
      <c r="F72" s="671" t="s">
        <v>583</v>
      </c>
      <c r="G72" s="851"/>
      <c r="H72" s="852"/>
      <c r="I72" s="853"/>
      <c r="J72" s="803" t="s">
        <v>46</v>
      </c>
      <c r="K72" s="804"/>
      <c r="L72" s="804"/>
      <c r="M72" s="805"/>
    </row>
    <row r="73" spans="1:13" ht="46.5" thickTop="1" thickBot="1" x14ac:dyDescent="0.3">
      <c r="A73" s="963">
        <f>A69+1</f>
        <v>114</v>
      </c>
      <c r="B73" s="794" t="s">
        <v>24</v>
      </c>
      <c r="C73" s="794" t="s">
        <v>25</v>
      </c>
      <c r="D73" s="794" t="s">
        <v>26</v>
      </c>
      <c r="E73" s="854" t="s">
        <v>27</v>
      </c>
      <c r="F73" s="854"/>
      <c r="G73" s="854" t="s">
        <v>18</v>
      </c>
      <c r="H73" s="855"/>
      <c r="I73" s="780"/>
      <c r="J73" s="795" t="s">
        <v>44</v>
      </c>
      <c r="K73" s="796"/>
      <c r="L73" s="796"/>
      <c r="M73" s="797"/>
    </row>
    <row r="74" spans="1:13" ht="34.5" thickBot="1" x14ac:dyDescent="0.3">
      <c r="A74" s="964"/>
      <c r="B74" s="828" t="s">
        <v>586</v>
      </c>
      <c r="C74" s="828" t="s">
        <v>578</v>
      </c>
      <c r="D74" s="672">
        <v>43383</v>
      </c>
      <c r="E74" s="828"/>
      <c r="F74" s="828" t="s">
        <v>581</v>
      </c>
      <c r="G74" s="856" t="s">
        <v>580</v>
      </c>
      <c r="H74" s="857"/>
      <c r="I74" s="858"/>
      <c r="J74" s="664" t="s">
        <v>32</v>
      </c>
      <c r="K74" s="664"/>
      <c r="L74" s="664" t="s">
        <v>33</v>
      </c>
      <c r="M74" s="665">
        <v>555</v>
      </c>
    </row>
    <row r="75" spans="1:13" ht="45.75" thickBot="1" x14ac:dyDescent="0.3">
      <c r="A75" s="964"/>
      <c r="B75" s="802" t="s">
        <v>34</v>
      </c>
      <c r="C75" s="802" t="s">
        <v>35</v>
      </c>
      <c r="D75" s="802" t="s">
        <v>36</v>
      </c>
      <c r="E75" s="859" t="s">
        <v>37</v>
      </c>
      <c r="F75" s="859"/>
      <c r="G75" s="860"/>
      <c r="H75" s="861"/>
      <c r="I75" s="862"/>
      <c r="J75" s="803" t="s">
        <v>45</v>
      </c>
      <c r="K75" s="804"/>
      <c r="L75" s="804"/>
      <c r="M75" s="805"/>
    </row>
    <row r="76" spans="1:13" ht="34.5" thickBot="1" x14ac:dyDescent="0.3">
      <c r="A76" s="965"/>
      <c r="B76" s="832" t="s">
        <v>575</v>
      </c>
      <c r="C76" s="832" t="s">
        <v>578</v>
      </c>
      <c r="D76" s="669">
        <v>43388</v>
      </c>
      <c r="E76" s="670" t="s">
        <v>41</v>
      </c>
      <c r="F76" s="671" t="s">
        <v>583</v>
      </c>
      <c r="G76" s="851"/>
      <c r="H76" s="852"/>
      <c r="I76" s="853"/>
      <c r="J76" s="803" t="s">
        <v>46</v>
      </c>
      <c r="K76" s="804"/>
      <c r="L76" s="804"/>
      <c r="M76" s="805"/>
    </row>
    <row r="77" spans="1:13" ht="46.5" thickTop="1" thickBot="1" x14ac:dyDescent="0.3">
      <c r="A77" s="963">
        <f>A73+1</f>
        <v>115</v>
      </c>
      <c r="B77" s="794" t="s">
        <v>24</v>
      </c>
      <c r="C77" s="794" t="s">
        <v>25</v>
      </c>
      <c r="D77" s="794" t="s">
        <v>26</v>
      </c>
      <c r="E77" s="854" t="s">
        <v>27</v>
      </c>
      <c r="F77" s="854"/>
      <c r="G77" s="854" t="s">
        <v>18</v>
      </c>
      <c r="H77" s="855"/>
      <c r="I77" s="780"/>
      <c r="J77" s="795" t="s">
        <v>44</v>
      </c>
      <c r="K77" s="796"/>
      <c r="L77" s="796"/>
      <c r="M77" s="797"/>
    </row>
    <row r="78" spans="1:13" ht="34.5" thickBot="1" x14ac:dyDescent="0.3">
      <c r="A78" s="964"/>
      <c r="B78" s="828" t="s">
        <v>571</v>
      </c>
      <c r="C78" s="828" t="s">
        <v>578</v>
      </c>
      <c r="D78" s="672">
        <v>43383</v>
      </c>
      <c r="E78" s="828"/>
      <c r="F78" s="828" t="s">
        <v>581</v>
      </c>
      <c r="G78" s="856" t="s">
        <v>580</v>
      </c>
      <c r="H78" s="857"/>
      <c r="I78" s="858"/>
      <c r="J78" s="664" t="s">
        <v>32</v>
      </c>
      <c r="K78" s="664"/>
      <c r="L78" s="664" t="s">
        <v>33</v>
      </c>
      <c r="M78" s="665">
        <v>555</v>
      </c>
    </row>
    <row r="79" spans="1:13" ht="45.75" thickBot="1" x14ac:dyDescent="0.3">
      <c r="A79" s="964"/>
      <c r="B79" s="802" t="s">
        <v>34</v>
      </c>
      <c r="C79" s="802" t="s">
        <v>35</v>
      </c>
      <c r="D79" s="802" t="s">
        <v>36</v>
      </c>
      <c r="E79" s="859" t="s">
        <v>37</v>
      </c>
      <c r="F79" s="859"/>
      <c r="G79" s="860"/>
      <c r="H79" s="861"/>
      <c r="I79" s="862"/>
      <c r="J79" s="803" t="s">
        <v>45</v>
      </c>
      <c r="K79" s="804"/>
      <c r="L79" s="804"/>
      <c r="M79" s="805"/>
    </row>
    <row r="80" spans="1:13" ht="34.5" thickBot="1" x14ac:dyDescent="0.3">
      <c r="A80" s="965"/>
      <c r="B80" s="832" t="s">
        <v>568</v>
      </c>
      <c r="C80" s="832" t="s">
        <v>578</v>
      </c>
      <c r="D80" s="669">
        <v>43388</v>
      </c>
      <c r="E80" s="670" t="s">
        <v>41</v>
      </c>
      <c r="F80" s="671" t="s">
        <v>583</v>
      </c>
      <c r="G80" s="851"/>
      <c r="H80" s="852"/>
      <c r="I80" s="853"/>
      <c r="J80" s="803" t="s">
        <v>46</v>
      </c>
      <c r="K80" s="804"/>
      <c r="L80" s="804"/>
      <c r="M80" s="805"/>
    </row>
    <row r="81" spans="1:13" ht="46.5" thickTop="1" thickBot="1" x14ac:dyDescent="0.3">
      <c r="A81" s="963">
        <f>A77+1</f>
        <v>116</v>
      </c>
      <c r="B81" s="794" t="s">
        <v>24</v>
      </c>
      <c r="C81" s="794" t="s">
        <v>25</v>
      </c>
      <c r="D81" s="794" t="s">
        <v>26</v>
      </c>
      <c r="E81" s="854" t="s">
        <v>27</v>
      </c>
      <c r="F81" s="854"/>
      <c r="G81" s="854" t="s">
        <v>18</v>
      </c>
      <c r="H81" s="855"/>
      <c r="I81" s="780"/>
      <c r="J81" s="795" t="s">
        <v>44</v>
      </c>
      <c r="K81" s="796"/>
      <c r="L81" s="796"/>
      <c r="M81" s="797"/>
    </row>
    <row r="82" spans="1:13" ht="34.5" thickBot="1" x14ac:dyDescent="0.3">
      <c r="A82" s="964"/>
      <c r="B82" s="828" t="s">
        <v>572</v>
      </c>
      <c r="C82" s="828" t="s">
        <v>578</v>
      </c>
      <c r="D82" s="672">
        <v>43383</v>
      </c>
      <c r="E82" s="828"/>
      <c r="F82" s="828" t="s">
        <v>581</v>
      </c>
      <c r="G82" s="856" t="s">
        <v>580</v>
      </c>
      <c r="H82" s="857"/>
      <c r="I82" s="858"/>
      <c r="J82" s="664" t="s">
        <v>32</v>
      </c>
      <c r="K82" s="664"/>
      <c r="L82" s="664" t="s">
        <v>33</v>
      </c>
      <c r="M82" s="665">
        <v>555</v>
      </c>
    </row>
    <row r="83" spans="1:13" ht="45.75" thickBot="1" x14ac:dyDescent="0.3">
      <c r="A83" s="964"/>
      <c r="B83" s="802" t="s">
        <v>34</v>
      </c>
      <c r="C83" s="802" t="s">
        <v>35</v>
      </c>
      <c r="D83" s="802" t="s">
        <v>36</v>
      </c>
      <c r="E83" s="859" t="s">
        <v>37</v>
      </c>
      <c r="F83" s="859"/>
      <c r="G83" s="860"/>
      <c r="H83" s="861"/>
      <c r="I83" s="862"/>
      <c r="J83" s="803" t="s">
        <v>45</v>
      </c>
      <c r="K83" s="804"/>
      <c r="L83" s="804"/>
      <c r="M83" s="805"/>
    </row>
    <row r="84" spans="1:13" ht="34.5" thickBot="1" x14ac:dyDescent="0.3">
      <c r="A84" s="965"/>
      <c r="B84" s="832" t="s">
        <v>573</v>
      </c>
      <c r="C84" s="832" t="s">
        <v>578</v>
      </c>
      <c r="D84" s="669">
        <v>43388</v>
      </c>
      <c r="E84" s="670" t="s">
        <v>41</v>
      </c>
      <c r="F84" s="671" t="s">
        <v>583</v>
      </c>
      <c r="G84" s="851"/>
      <c r="H84" s="852"/>
      <c r="I84" s="853"/>
      <c r="J84" s="803" t="s">
        <v>46</v>
      </c>
      <c r="K84" s="804"/>
      <c r="L84" s="804"/>
      <c r="M84" s="805"/>
    </row>
    <row r="85" spans="1:13" ht="46.5" thickTop="1" thickBot="1" x14ac:dyDescent="0.3">
      <c r="A85" s="963">
        <f>A81+1</f>
        <v>117</v>
      </c>
      <c r="B85" s="794" t="s">
        <v>24</v>
      </c>
      <c r="C85" s="794" t="s">
        <v>25</v>
      </c>
      <c r="D85" s="794" t="s">
        <v>26</v>
      </c>
      <c r="E85" s="854" t="s">
        <v>27</v>
      </c>
      <c r="F85" s="854"/>
      <c r="G85" s="854" t="s">
        <v>18</v>
      </c>
      <c r="H85" s="855"/>
      <c r="I85" s="780"/>
      <c r="J85" s="795" t="s">
        <v>44</v>
      </c>
      <c r="K85" s="796"/>
      <c r="L85" s="796"/>
      <c r="M85" s="797"/>
    </row>
    <row r="86" spans="1:13" ht="34.5" thickBot="1" x14ac:dyDescent="0.3">
      <c r="A86" s="964"/>
      <c r="B86" s="828" t="s">
        <v>574</v>
      </c>
      <c r="C86" s="828" t="s">
        <v>578</v>
      </c>
      <c r="D86" s="672">
        <v>43383</v>
      </c>
      <c r="E86" s="828"/>
      <c r="F86" s="828" t="s">
        <v>581</v>
      </c>
      <c r="G86" s="856" t="s">
        <v>580</v>
      </c>
      <c r="H86" s="857"/>
      <c r="I86" s="858"/>
      <c r="J86" s="664" t="s">
        <v>32</v>
      </c>
      <c r="K86" s="664"/>
      <c r="L86" s="664" t="s">
        <v>33</v>
      </c>
      <c r="M86" s="665">
        <v>555</v>
      </c>
    </row>
    <row r="87" spans="1:13" ht="45.75" thickBot="1" x14ac:dyDescent="0.3">
      <c r="A87" s="964"/>
      <c r="B87" s="802" t="s">
        <v>34</v>
      </c>
      <c r="C87" s="802" t="s">
        <v>35</v>
      </c>
      <c r="D87" s="802" t="s">
        <v>36</v>
      </c>
      <c r="E87" s="859" t="s">
        <v>37</v>
      </c>
      <c r="F87" s="859"/>
      <c r="G87" s="860"/>
      <c r="H87" s="861"/>
      <c r="I87" s="862"/>
      <c r="J87" s="803" t="s">
        <v>45</v>
      </c>
      <c r="K87" s="804"/>
      <c r="L87" s="804"/>
      <c r="M87" s="805"/>
    </row>
    <row r="88" spans="1:13" ht="34.5" thickBot="1" x14ac:dyDescent="0.3">
      <c r="A88" s="965"/>
      <c r="B88" s="832" t="s">
        <v>575</v>
      </c>
      <c r="C88" s="832" t="s">
        <v>578</v>
      </c>
      <c r="D88" s="669">
        <v>43388</v>
      </c>
      <c r="E88" s="670" t="s">
        <v>41</v>
      </c>
      <c r="F88" s="671" t="s">
        <v>583</v>
      </c>
      <c r="G88" s="851"/>
      <c r="H88" s="852"/>
      <c r="I88" s="853"/>
      <c r="J88" s="803" t="s">
        <v>46</v>
      </c>
      <c r="K88" s="804"/>
      <c r="L88" s="804"/>
      <c r="M88" s="805"/>
    </row>
    <row r="89" spans="1:13" ht="46.5" thickTop="1" thickBot="1" x14ac:dyDescent="0.3">
      <c r="A89" s="963">
        <f>A85+1</f>
        <v>118</v>
      </c>
      <c r="B89" s="794" t="s">
        <v>24</v>
      </c>
      <c r="C89" s="794" t="s">
        <v>25</v>
      </c>
      <c r="D89" s="794" t="s">
        <v>26</v>
      </c>
      <c r="E89" s="854" t="s">
        <v>27</v>
      </c>
      <c r="F89" s="854"/>
      <c r="G89" s="854" t="s">
        <v>18</v>
      </c>
      <c r="H89" s="855"/>
      <c r="I89" s="780"/>
      <c r="J89" s="795" t="s">
        <v>44</v>
      </c>
      <c r="K89" s="796"/>
      <c r="L89" s="796"/>
      <c r="M89" s="797"/>
    </row>
    <row r="90" spans="1:13" ht="57" thickBot="1" x14ac:dyDescent="0.3">
      <c r="A90" s="964"/>
      <c r="B90" s="828" t="s">
        <v>587</v>
      </c>
      <c r="C90" s="828" t="s">
        <v>588</v>
      </c>
      <c r="D90" s="672">
        <v>43385</v>
      </c>
      <c r="E90" s="828"/>
      <c r="F90" s="828" t="s">
        <v>589</v>
      </c>
      <c r="G90" s="856" t="s">
        <v>590</v>
      </c>
      <c r="H90" s="857"/>
      <c r="I90" s="858"/>
      <c r="J90" s="664" t="s">
        <v>32</v>
      </c>
      <c r="K90" s="664"/>
      <c r="L90" s="664" t="s">
        <v>33</v>
      </c>
      <c r="M90" s="665">
        <v>404</v>
      </c>
    </row>
    <row r="91" spans="1:13" ht="45.75" thickBot="1" x14ac:dyDescent="0.3">
      <c r="A91" s="964"/>
      <c r="B91" s="802" t="s">
        <v>34</v>
      </c>
      <c r="C91" s="802" t="s">
        <v>35</v>
      </c>
      <c r="D91" s="802" t="s">
        <v>36</v>
      </c>
      <c r="E91" s="859" t="s">
        <v>37</v>
      </c>
      <c r="F91" s="859"/>
      <c r="G91" s="860"/>
      <c r="H91" s="861"/>
      <c r="I91" s="862"/>
      <c r="J91" s="666" t="s">
        <v>38</v>
      </c>
      <c r="K91" s="667"/>
      <c r="L91" s="667" t="s">
        <v>33</v>
      </c>
      <c r="M91" s="668">
        <v>330</v>
      </c>
    </row>
    <row r="92" spans="1:13" ht="34.5" thickBot="1" x14ac:dyDescent="0.3">
      <c r="A92" s="965"/>
      <c r="B92" s="832" t="s">
        <v>591</v>
      </c>
      <c r="C92" s="832" t="s">
        <v>592</v>
      </c>
      <c r="D92" s="669">
        <v>43390</v>
      </c>
      <c r="E92" s="670" t="s">
        <v>41</v>
      </c>
      <c r="F92" s="671" t="s">
        <v>593</v>
      </c>
      <c r="G92" s="851"/>
      <c r="H92" s="852"/>
      <c r="I92" s="853"/>
      <c r="J92" s="666" t="s">
        <v>43</v>
      </c>
      <c r="K92" s="667"/>
      <c r="L92" s="667" t="s">
        <v>33</v>
      </c>
      <c r="M92" s="668">
        <v>150</v>
      </c>
    </row>
    <row r="93" spans="1:13" ht="46.5" thickTop="1" thickBot="1" x14ac:dyDescent="0.3">
      <c r="A93" s="963">
        <f>A89+1</f>
        <v>119</v>
      </c>
      <c r="B93" s="794" t="s">
        <v>24</v>
      </c>
      <c r="C93" s="794" t="s">
        <v>25</v>
      </c>
      <c r="D93" s="794" t="s">
        <v>26</v>
      </c>
      <c r="E93" s="854" t="s">
        <v>27</v>
      </c>
      <c r="F93" s="854"/>
      <c r="G93" s="854" t="s">
        <v>18</v>
      </c>
      <c r="H93" s="855"/>
      <c r="I93" s="780"/>
      <c r="J93" s="795" t="s">
        <v>44</v>
      </c>
      <c r="K93" s="796"/>
      <c r="L93" s="796"/>
      <c r="M93" s="797"/>
    </row>
    <row r="94" spans="1:13" ht="23.25" thickBot="1" x14ac:dyDescent="0.3">
      <c r="A94" s="964"/>
      <c r="B94" s="828" t="s">
        <v>594</v>
      </c>
      <c r="C94" s="828" t="s">
        <v>595</v>
      </c>
      <c r="D94" s="672">
        <v>43372</v>
      </c>
      <c r="E94" s="828"/>
      <c r="F94" s="828" t="s">
        <v>596</v>
      </c>
      <c r="G94" s="856" t="s">
        <v>597</v>
      </c>
      <c r="H94" s="857"/>
      <c r="I94" s="858"/>
      <c r="J94" s="664" t="s">
        <v>32</v>
      </c>
      <c r="K94" s="664"/>
      <c r="L94" s="664" t="s">
        <v>33</v>
      </c>
      <c r="M94" s="665">
        <v>1100</v>
      </c>
    </row>
    <row r="95" spans="1:13" ht="45.75" thickBot="1" x14ac:dyDescent="0.3">
      <c r="A95" s="964"/>
      <c r="B95" s="802" t="s">
        <v>34</v>
      </c>
      <c r="C95" s="802" t="s">
        <v>35</v>
      </c>
      <c r="D95" s="802" t="s">
        <v>36</v>
      </c>
      <c r="E95" s="859" t="s">
        <v>37</v>
      </c>
      <c r="F95" s="859"/>
      <c r="G95" s="860"/>
      <c r="H95" s="861"/>
      <c r="I95" s="862"/>
      <c r="J95" s="666" t="s">
        <v>38</v>
      </c>
      <c r="K95" s="667"/>
      <c r="L95" s="667" t="s">
        <v>33</v>
      </c>
      <c r="M95" s="668">
        <v>625</v>
      </c>
    </row>
    <row r="96" spans="1:13" ht="34.5" thickBot="1" x14ac:dyDescent="0.3">
      <c r="A96" s="965"/>
      <c r="B96" s="832" t="s">
        <v>598</v>
      </c>
      <c r="C96" s="832" t="s">
        <v>599</v>
      </c>
      <c r="D96" s="669">
        <v>43379</v>
      </c>
      <c r="E96" s="670" t="s">
        <v>41</v>
      </c>
      <c r="F96" s="671" t="s">
        <v>600</v>
      </c>
      <c r="G96" s="851"/>
      <c r="H96" s="852"/>
      <c r="I96" s="853"/>
      <c r="J96" s="666" t="s">
        <v>43</v>
      </c>
      <c r="K96" s="667"/>
      <c r="L96" s="667" t="s">
        <v>33</v>
      </c>
      <c r="M96" s="668">
        <v>550</v>
      </c>
    </row>
    <row r="97" spans="1:13" ht="46.5" thickTop="1" thickBot="1" x14ac:dyDescent="0.3">
      <c r="A97" s="963">
        <f>A93+1</f>
        <v>120</v>
      </c>
      <c r="B97" s="794" t="s">
        <v>24</v>
      </c>
      <c r="C97" s="794" t="s">
        <v>25</v>
      </c>
      <c r="D97" s="794" t="s">
        <v>26</v>
      </c>
      <c r="E97" s="854" t="s">
        <v>27</v>
      </c>
      <c r="F97" s="854"/>
      <c r="G97" s="854" t="s">
        <v>18</v>
      </c>
      <c r="H97" s="855"/>
      <c r="I97" s="780"/>
      <c r="J97" s="795" t="s">
        <v>44</v>
      </c>
      <c r="K97" s="796"/>
      <c r="L97" s="796"/>
      <c r="M97" s="797"/>
    </row>
    <row r="98" spans="1:13" ht="34.5" thickBot="1" x14ac:dyDescent="0.3">
      <c r="A98" s="964"/>
      <c r="B98" s="828" t="s">
        <v>601</v>
      </c>
      <c r="C98" s="828" t="s">
        <v>602</v>
      </c>
      <c r="D98" s="672">
        <v>43388</v>
      </c>
      <c r="E98" s="828"/>
      <c r="F98" s="828" t="s">
        <v>603</v>
      </c>
      <c r="G98" s="856" t="s">
        <v>604</v>
      </c>
      <c r="H98" s="857"/>
      <c r="I98" s="858"/>
      <c r="J98" s="664" t="s">
        <v>32</v>
      </c>
      <c r="K98" s="664"/>
      <c r="L98" s="664" t="s">
        <v>33</v>
      </c>
      <c r="M98" s="665">
        <v>330</v>
      </c>
    </row>
    <row r="99" spans="1:13" ht="45.75" thickBot="1" x14ac:dyDescent="0.3">
      <c r="A99" s="964"/>
      <c r="B99" s="802" t="s">
        <v>34</v>
      </c>
      <c r="C99" s="802" t="s">
        <v>35</v>
      </c>
      <c r="D99" s="802" t="s">
        <v>36</v>
      </c>
      <c r="E99" s="859" t="s">
        <v>37</v>
      </c>
      <c r="F99" s="859"/>
      <c r="G99" s="860"/>
      <c r="H99" s="861"/>
      <c r="I99" s="862"/>
      <c r="J99" s="666" t="s">
        <v>38</v>
      </c>
      <c r="K99" s="667"/>
      <c r="L99" s="667" t="s">
        <v>33</v>
      </c>
      <c r="M99" s="673">
        <v>673.82</v>
      </c>
    </row>
    <row r="100" spans="1:13" ht="34.5" thickBot="1" x14ac:dyDescent="0.3">
      <c r="A100" s="965"/>
      <c r="B100" s="832" t="s">
        <v>605</v>
      </c>
      <c r="C100" s="832" t="s">
        <v>606</v>
      </c>
      <c r="D100" s="669">
        <v>43390</v>
      </c>
      <c r="E100" s="670" t="s">
        <v>41</v>
      </c>
      <c r="F100" s="671" t="s">
        <v>607</v>
      </c>
      <c r="G100" s="851"/>
      <c r="H100" s="852"/>
      <c r="I100" s="853"/>
      <c r="J100" s="803" t="s">
        <v>46</v>
      </c>
      <c r="K100" s="804"/>
      <c r="L100" s="804"/>
      <c r="M100" s="805"/>
    </row>
    <row r="101" spans="1:13" ht="46.5" thickTop="1" thickBot="1" x14ac:dyDescent="0.3">
      <c r="A101" s="963">
        <f>A97+1</f>
        <v>121</v>
      </c>
      <c r="B101" s="794" t="s">
        <v>24</v>
      </c>
      <c r="C101" s="794" t="s">
        <v>25</v>
      </c>
      <c r="D101" s="794" t="s">
        <v>26</v>
      </c>
      <c r="E101" s="854" t="s">
        <v>27</v>
      </c>
      <c r="F101" s="854"/>
      <c r="G101" s="854" t="s">
        <v>18</v>
      </c>
      <c r="H101" s="855"/>
      <c r="I101" s="780"/>
      <c r="J101" s="795" t="s">
        <v>44</v>
      </c>
      <c r="K101" s="796"/>
      <c r="L101" s="796"/>
      <c r="M101" s="797"/>
    </row>
    <row r="102" spans="1:13" ht="34.5" thickBot="1" x14ac:dyDescent="0.3">
      <c r="A102" s="964"/>
      <c r="B102" s="828" t="s">
        <v>608</v>
      </c>
      <c r="C102" s="828" t="s">
        <v>609</v>
      </c>
      <c r="D102" s="672">
        <v>43556</v>
      </c>
      <c r="E102" s="828"/>
      <c r="F102" s="828" t="s">
        <v>610</v>
      </c>
      <c r="G102" s="856" t="s">
        <v>611</v>
      </c>
      <c r="H102" s="857"/>
      <c r="I102" s="858"/>
      <c r="J102" s="664" t="s">
        <v>612</v>
      </c>
      <c r="K102" s="664"/>
      <c r="L102" s="664" t="s">
        <v>33</v>
      </c>
      <c r="M102" s="665">
        <v>994</v>
      </c>
    </row>
    <row r="103" spans="1:13" ht="45.75" thickBot="1" x14ac:dyDescent="0.3">
      <c r="A103" s="964"/>
      <c r="B103" s="802" t="s">
        <v>34</v>
      </c>
      <c r="C103" s="802" t="s">
        <v>35</v>
      </c>
      <c r="D103" s="802" t="s">
        <v>36</v>
      </c>
      <c r="E103" s="859" t="s">
        <v>37</v>
      </c>
      <c r="F103" s="859"/>
      <c r="G103" s="860"/>
      <c r="H103" s="861"/>
      <c r="I103" s="862"/>
      <c r="J103" s="666" t="s">
        <v>613</v>
      </c>
      <c r="K103" s="667"/>
      <c r="L103" s="667" t="s">
        <v>33</v>
      </c>
      <c r="M103" s="668">
        <v>25</v>
      </c>
    </row>
    <row r="104" spans="1:13" ht="23.25" thickBot="1" x14ac:dyDescent="0.3">
      <c r="A104" s="965"/>
      <c r="B104" s="832" t="s">
        <v>614</v>
      </c>
      <c r="C104" s="832" t="s">
        <v>611</v>
      </c>
      <c r="D104" s="669">
        <v>43556</v>
      </c>
      <c r="E104" s="670" t="s">
        <v>41</v>
      </c>
      <c r="F104" s="671" t="s">
        <v>615</v>
      </c>
      <c r="G104" s="851"/>
      <c r="H104" s="852"/>
      <c r="I104" s="853"/>
      <c r="J104" s="803" t="s">
        <v>46</v>
      </c>
      <c r="K104" s="804"/>
      <c r="L104" s="804"/>
      <c r="M104" s="805"/>
    </row>
    <row r="105" spans="1:13" ht="46.5" thickTop="1" thickBot="1" x14ac:dyDescent="0.3">
      <c r="A105" s="963">
        <f>A101+1</f>
        <v>122</v>
      </c>
      <c r="B105" s="794" t="s">
        <v>24</v>
      </c>
      <c r="C105" s="794" t="s">
        <v>25</v>
      </c>
      <c r="D105" s="794" t="s">
        <v>26</v>
      </c>
      <c r="E105" s="854" t="s">
        <v>27</v>
      </c>
      <c r="F105" s="854"/>
      <c r="G105" s="854" t="s">
        <v>18</v>
      </c>
      <c r="H105" s="855"/>
      <c r="I105" s="780"/>
      <c r="J105" s="795" t="s">
        <v>44</v>
      </c>
      <c r="K105" s="796"/>
      <c r="L105" s="796"/>
      <c r="M105" s="797"/>
    </row>
    <row r="106" spans="1:13" ht="34.5" thickBot="1" x14ac:dyDescent="0.3">
      <c r="A106" s="964"/>
      <c r="B106" s="798" t="s">
        <v>616</v>
      </c>
      <c r="C106" s="798" t="s">
        <v>617</v>
      </c>
      <c r="D106" s="672">
        <v>43529</v>
      </c>
      <c r="E106" s="798"/>
      <c r="F106" s="798" t="s">
        <v>249</v>
      </c>
      <c r="G106" s="856" t="s">
        <v>618</v>
      </c>
      <c r="H106" s="857"/>
      <c r="I106" s="858"/>
      <c r="J106" s="800" t="s">
        <v>38</v>
      </c>
      <c r="K106" s="800"/>
      <c r="L106" s="800" t="s">
        <v>33</v>
      </c>
      <c r="M106" s="830">
        <v>439</v>
      </c>
    </row>
    <row r="107" spans="1:13" ht="45.75" thickBot="1" x14ac:dyDescent="0.3">
      <c r="A107" s="964"/>
      <c r="B107" s="802" t="s">
        <v>34</v>
      </c>
      <c r="C107" s="802" t="s">
        <v>35</v>
      </c>
      <c r="D107" s="802" t="s">
        <v>36</v>
      </c>
      <c r="E107" s="859" t="s">
        <v>37</v>
      </c>
      <c r="F107" s="859"/>
      <c r="G107" s="860"/>
      <c r="H107" s="861"/>
      <c r="I107" s="862"/>
      <c r="J107" s="803" t="s">
        <v>32</v>
      </c>
      <c r="K107" s="804"/>
      <c r="L107" s="804" t="s">
        <v>33</v>
      </c>
      <c r="M107" s="831">
        <v>800</v>
      </c>
    </row>
    <row r="108" spans="1:13" ht="68.25" thickBot="1" x14ac:dyDescent="0.3">
      <c r="A108" s="965"/>
      <c r="B108" s="806" t="s">
        <v>619</v>
      </c>
      <c r="C108" s="806" t="s">
        <v>618</v>
      </c>
      <c r="D108" s="821">
        <v>43534</v>
      </c>
      <c r="E108" s="808" t="s">
        <v>41</v>
      </c>
      <c r="F108" s="810" t="s">
        <v>620</v>
      </c>
      <c r="G108" s="851"/>
      <c r="H108" s="852"/>
      <c r="I108" s="853"/>
      <c r="J108" s="803" t="s">
        <v>46</v>
      </c>
      <c r="K108" s="804"/>
      <c r="L108" s="804"/>
      <c r="M108" s="805"/>
    </row>
    <row r="109" spans="1:13" ht="46.5" thickTop="1" thickBot="1" x14ac:dyDescent="0.3">
      <c r="A109" s="963">
        <f>A105+1</f>
        <v>123</v>
      </c>
      <c r="B109" s="794" t="s">
        <v>24</v>
      </c>
      <c r="C109" s="794" t="s">
        <v>25</v>
      </c>
      <c r="D109" s="794" t="s">
        <v>26</v>
      </c>
      <c r="E109" s="854" t="s">
        <v>27</v>
      </c>
      <c r="F109" s="854"/>
      <c r="G109" s="854" t="s">
        <v>18</v>
      </c>
      <c r="H109" s="855"/>
      <c r="I109" s="780"/>
      <c r="J109" s="795" t="s">
        <v>44</v>
      </c>
      <c r="K109" s="796"/>
      <c r="L109" s="796"/>
      <c r="M109" s="797"/>
    </row>
    <row r="110" spans="1:13" ht="34.5" thickBot="1" x14ac:dyDescent="0.3">
      <c r="A110" s="964"/>
      <c r="B110" s="798" t="s">
        <v>621</v>
      </c>
      <c r="C110" s="798" t="s">
        <v>617</v>
      </c>
      <c r="D110" s="672">
        <v>43529</v>
      </c>
      <c r="E110" s="798"/>
      <c r="F110" s="798" t="s">
        <v>249</v>
      </c>
      <c r="G110" s="856" t="s">
        <v>618</v>
      </c>
      <c r="H110" s="857"/>
      <c r="I110" s="858"/>
      <c r="J110" s="800" t="s">
        <v>622</v>
      </c>
      <c r="K110" s="800"/>
      <c r="L110" s="800" t="s">
        <v>33</v>
      </c>
      <c r="M110" s="830">
        <v>505</v>
      </c>
    </row>
    <row r="111" spans="1:13" ht="45.75" thickBot="1" x14ac:dyDescent="0.3">
      <c r="A111" s="964"/>
      <c r="B111" s="802" t="s">
        <v>34</v>
      </c>
      <c r="C111" s="802" t="s">
        <v>35</v>
      </c>
      <c r="D111" s="802" t="s">
        <v>36</v>
      </c>
      <c r="E111" s="859" t="s">
        <v>37</v>
      </c>
      <c r="F111" s="859"/>
      <c r="G111" s="860"/>
      <c r="H111" s="861"/>
      <c r="I111" s="862"/>
      <c r="J111" s="803" t="s">
        <v>32</v>
      </c>
      <c r="K111" s="804"/>
      <c r="L111" s="804" t="s">
        <v>33</v>
      </c>
      <c r="M111" s="831">
        <v>750</v>
      </c>
    </row>
    <row r="112" spans="1:13" ht="68.25" thickBot="1" x14ac:dyDescent="0.3">
      <c r="A112" s="965"/>
      <c r="B112" s="806" t="s">
        <v>623</v>
      </c>
      <c r="C112" s="806" t="s">
        <v>618</v>
      </c>
      <c r="D112" s="821">
        <v>43534</v>
      </c>
      <c r="E112" s="808" t="s">
        <v>41</v>
      </c>
      <c r="F112" s="810" t="s">
        <v>620</v>
      </c>
      <c r="G112" s="851"/>
      <c r="H112" s="852"/>
      <c r="I112" s="853"/>
      <c r="J112" s="803" t="s">
        <v>46</v>
      </c>
      <c r="K112" s="804"/>
      <c r="L112" s="804"/>
      <c r="M112" s="805"/>
    </row>
    <row r="113" spans="1:13" ht="46.5" thickTop="1" thickBot="1" x14ac:dyDescent="0.3">
      <c r="A113" s="963">
        <f>A109+1</f>
        <v>124</v>
      </c>
      <c r="B113" s="794" t="s">
        <v>24</v>
      </c>
      <c r="C113" s="794" t="s">
        <v>25</v>
      </c>
      <c r="D113" s="794" t="s">
        <v>26</v>
      </c>
      <c r="E113" s="854" t="s">
        <v>27</v>
      </c>
      <c r="F113" s="854"/>
      <c r="G113" s="863" t="s">
        <v>18</v>
      </c>
      <c r="H113" s="864"/>
      <c r="I113" s="865"/>
      <c r="J113" s="795" t="s">
        <v>44</v>
      </c>
      <c r="K113" s="796"/>
      <c r="L113" s="796"/>
      <c r="M113" s="688"/>
    </row>
    <row r="114" spans="1:13" ht="34.5" thickBot="1" x14ac:dyDescent="0.3">
      <c r="A114" s="964"/>
      <c r="B114" s="781" t="s">
        <v>624</v>
      </c>
      <c r="C114" s="781" t="s">
        <v>625</v>
      </c>
      <c r="D114" s="782">
        <v>43564</v>
      </c>
      <c r="E114" s="783"/>
      <c r="F114" s="784" t="s">
        <v>30</v>
      </c>
      <c r="G114" s="953" t="s">
        <v>626</v>
      </c>
      <c r="H114" s="954"/>
      <c r="I114" s="955"/>
      <c r="J114" s="785" t="s">
        <v>627</v>
      </c>
      <c r="K114" s="786"/>
      <c r="L114" s="787" t="s">
        <v>33</v>
      </c>
      <c r="M114" s="685">
        <v>1800</v>
      </c>
    </row>
    <row r="115" spans="1:13" ht="45.75" thickBot="1" x14ac:dyDescent="0.3">
      <c r="A115" s="964"/>
      <c r="B115" s="689" t="s">
        <v>34</v>
      </c>
      <c r="C115" s="689" t="s">
        <v>35</v>
      </c>
      <c r="D115" s="689" t="s">
        <v>36</v>
      </c>
      <c r="E115" s="932" t="s">
        <v>37</v>
      </c>
      <c r="F115" s="933"/>
      <c r="G115" s="860"/>
      <c r="H115" s="861"/>
      <c r="I115" s="862"/>
      <c r="J115" s="803" t="s">
        <v>45</v>
      </c>
      <c r="K115" s="804"/>
      <c r="L115" s="804"/>
      <c r="M115" s="690"/>
    </row>
    <row r="116" spans="1:13" ht="34.5" thickBot="1" x14ac:dyDescent="0.3">
      <c r="A116" s="965"/>
      <c r="B116" s="790" t="s">
        <v>628</v>
      </c>
      <c r="C116" s="790" t="s">
        <v>629</v>
      </c>
      <c r="D116" s="782">
        <v>43566</v>
      </c>
      <c r="E116" s="791" t="s">
        <v>41</v>
      </c>
      <c r="F116" s="784" t="s">
        <v>630</v>
      </c>
      <c r="G116" s="869"/>
      <c r="H116" s="870"/>
      <c r="I116" s="871"/>
      <c r="J116" s="803" t="s">
        <v>46</v>
      </c>
      <c r="K116" s="804"/>
      <c r="L116" s="804"/>
      <c r="M116" s="690"/>
    </row>
    <row r="117" spans="1:13" ht="46.5" thickTop="1" thickBot="1" x14ac:dyDescent="0.3">
      <c r="A117" s="963">
        <f>A113+1</f>
        <v>125</v>
      </c>
      <c r="B117" s="794" t="s">
        <v>24</v>
      </c>
      <c r="C117" s="794" t="s">
        <v>25</v>
      </c>
      <c r="D117" s="794" t="s">
        <v>26</v>
      </c>
      <c r="E117" s="855" t="s">
        <v>27</v>
      </c>
      <c r="F117" s="1034"/>
      <c r="G117" s="855" t="s">
        <v>18</v>
      </c>
      <c r="H117" s="1035"/>
      <c r="I117" s="780"/>
      <c r="J117" s="795" t="s">
        <v>44</v>
      </c>
      <c r="K117" s="796"/>
      <c r="L117" s="796"/>
      <c r="M117" s="688"/>
    </row>
    <row r="118" spans="1:13" ht="34.5" thickBot="1" x14ac:dyDescent="0.3">
      <c r="A118" s="964"/>
      <c r="B118" s="691" t="s">
        <v>631</v>
      </c>
      <c r="C118" s="691" t="s">
        <v>632</v>
      </c>
      <c r="D118" s="799">
        <v>43761</v>
      </c>
      <c r="E118" s="691"/>
      <c r="F118" s="691" t="s">
        <v>30</v>
      </c>
      <c r="G118" s="920" t="s">
        <v>633</v>
      </c>
      <c r="H118" s="921"/>
      <c r="I118" s="922"/>
      <c r="J118" s="800" t="s">
        <v>627</v>
      </c>
      <c r="K118" s="800"/>
      <c r="L118" s="720" t="s">
        <v>33</v>
      </c>
      <c r="M118" s="692">
        <v>1800</v>
      </c>
    </row>
    <row r="119" spans="1:13" ht="45.75" thickBot="1" x14ac:dyDescent="0.3">
      <c r="A119" s="964"/>
      <c r="B119" s="689" t="s">
        <v>34</v>
      </c>
      <c r="C119" s="689" t="s">
        <v>35</v>
      </c>
      <c r="D119" s="689" t="s">
        <v>36</v>
      </c>
      <c r="E119" s="932" t="s">
        <v>37</v>
      </c>
      <c r="F119" s="933"/>
      <c r="G119" s="860"/>
      <c r="H119" s="861"/>
      <c r="I119" s="862"/>
      <c r="J119" s="803" t="s">
        <v>45</v>
      </c>
      <c r="K119" s="804"/>
      <c r="L119" s="804"/>
      <c r="M119" s="693"/>
    </row>
    <row r="120" spans="1:13" ht="34.5" thickBot="1" x14ac:dyDescent="0.3">
      <c r="A120" s="965"/>
      <c r="B120" s="806" t="s">
        <v>634</v>
      </c>
      <c r="C120" s="806" t="s">
        <v>635</v>
      </c>
      <c r="D120" s="821">
        <v>43763</v>
      </c>
      <c r="E120" s="808" t="s">
        <v>41</v>
      </c>
      <c r="F120" s="809" t="s">
        <v>636</v>
      </c>
      <c r="G120" s="960"/>
      <c r="H120" s="961"/>
      <c r="I120" s="962"/>
      <c r="J120" s="816" t="s">
        <v>46</v>
      </c>
      <c r="K120" s="817"/>
      <c r="L120" s="817"/>
      <c r="M120" s="817"/>
    </row>
    <row r="121" spans="1:13" ht="46.5" thickTop="1" thickBot="1" x14ac:dyDescent="0.3">
      <c r="A121" s="963">
        <f>A117+1</f>
        <v>126</v>
      </c>
      <c r="B121" s="794" t="s">
        <v>24</v>
      </c>
      <c r="C121" s="794" t="s">
        <v>25</v>
      </c>
      <c r="D121" s="794" t="s">
        <v>26</v>
      </c>
      <c r="E121" s="854" t="s">
        <v>27</v>
      </c>
      <c r="F121" s="854"/>
      <c r="G121" s="854" t="s">
        <v>18</v>
      </c>
      <c r="H121" s="855"/>
      <c r="I121" s="780"/>
      <c r="J121" s="795" t="s">
        <v>44</v>
      </c>
      <c r="K121" s="796"/>
      <c r="L121" s="796"/>
      <c r="M121" s="688"/>
    </row>
    <row r="122" spans="1:13" ht="34.5" thickBot="1" x14ac:dyDescent="0.3">
      <c r="A122" s="964"/>
      <c r="B122" s="691" t="s">
        <v>637</v>
      </c>
      <c r="C122" s="691" t="s">
        <v>638</v>
      </c>
      <c r="D122" s="799">
        <v>43396</v>
      </c>
      <c r="E122" s="691"/>
      <c r="F122" s="691" t="s">
        <v>639</v>
      </c>
      <c r="G122" s="920" t="s">
        <v>640</v>
      </c>
      <c r="H122" s="921"/>
      <c r="I122" s="922"/>
      <c r="J122" s="800" t="s">
        <v>278</v>
      </c>
      <c r="K122" s="800"/>
      <c r="L122" s="800" t="s">
        <v>9</v>
      </c>
      <c r="M122" s="694">
        <v>1697</v>
      </c>
    </row>
    <row r="123" spans="1:13" ht="45.75" thickBot="1" x14ac:dyDescent="0.3">
      <c r="A123" s="964"/>
      <c r="B123" s="689" t="s">
        <v>34</v>
      </c>
      <c r="C123" s="689" t="s">
        <v>35</v>
      </c>
      <c r="D123" s="689" t="s">
        <v>36</v>
      </c>
      <c r="E123" s="1082" t="s">
        <v>37</v>
      </c>
      <c r="F123" s="1082"/>
      <c r="G123" s="860"/>
      <c r="H123" s="861"/>
      <c r="I123" s="862"/>
      <c r="J123" s="803" t="s">
        <v>45</v>
      </c>
      <c r="K123" s="804"/>
      <c r="L123" s="804"/>
      <c r="M123" s="690"/>
    </row>
    <row r="124" spans="1:13" ht="34.5" thickBot="1" x14ac:dyDescent="0.3">
      <c r="A124" s="965"/>
      <c r="B124" s="806" t="s">
        <v>641</v>
      </c>
      <c r="C124" s="806" t="s">
        <v>640</v>
      </c>
      <c r="D124" s="821">
        <v>43397</v>
      </c>
      <c r="E124" s="808" t="s">
        <v>41</v>
      </c>
      <c r="F124" s="809" t="s">
        <v>642</v>
      </c>
      <c r="G124" s="960"/>
      <c r="H124" s="961"/>
      <c r="I124" s="962"/>
      <c r="J124" s="803" t="s">
        <v>46</v>
      </c>
      <c r="K124" s="804"/>
      <c r="L124" s="804"/>
      <c r="M124" s="690"/>
    </row>
    <row r="125" spans="1:13" ht="46.5" thickTop="1" thickBot="1" x14ac:dyDescent="0.3">
      <c r="A125" s="963">
        <f>A121+1</f>
        <v>127</v>
      </c>
      <c r="B125" s="794" t="s">
        <v>24</v>
      </c>
      <c r="C125" s="794" t="s">
        <v>25</v>
      </c>
      <c r="D125" s="794" t="s">
        <v>26</v>
      </c>
      <c r="E125" s="854" t="s">
        <v>27</v>
      </c>
      <c r="F125" s="854"/>
      <c r="G125" s="854" t="s">
        <v>18</v>
      </c>
      <c r="H125" s="855"/>
      <c r="I125" s="780"/>
      <c r="J125" s="795" t="s">
        <v>44</v>
      </c>
      <c r="K125" s="796"/>
      <c r="L125" s="796"/>
      <c r="M125" s="688"/>
    </row>
    <row r="126" spans="1:13" ht="45.75" thickBot="1" x14ac:dyDescent="0.3">
      <c r="A126" s="964"/>
      <c r="B126" s="691" t="s">
        <v>643</v>
      </c>
      <c r="C126" s="695" t="s">
        <v>644</v>
      </c>
      <c r="D126" s="799">
        <v>43395</v>
      </c>
      <c r="E126" s="691"/>
      <c r="F126" s="691" t="s">
        <v>645</v>
      </c>
      <c r="G126" s="920" t="s">
        <v>646</v>
      </c>
      <c r="H126" s="921"/>
      <c r="I126" s="922"/>
      <c r="J126" s="800" t="s">
        <v>32</v>
      </c>
      <c r="K126" s="800"/>
      <c r="L126" s="800" t="s">
        <v>33</v>
      </c>
      <c r="M126" s="694">
        <v>625</v>
      </c>
    </row>
    <row r="127" spans="1:13" ht="45.75" thickBot="1" x14ac:dyDescent="0.3">
      <c r="A127" s="964"/>
      <c r="B127" s="689" t="s">
        <v>34</v>
      </c>
      <c r="C127" s="689" t="s">
        <v>35</v>
      </c>
      <c r="D127" s="689" t="s">
        <v>36</v>
      </c>
      <c r="E127" s="932" t="s">
        <v>37</v>
      </c>
      <c r="F127" s="933"/>
      <c r="G127" s="860"/>
      <c r="H127" s="861"/>
      <c r="I127" s="862"/>
      <c r="J127" s="803" t="s">
        <v>38</v>
      </c>
      <c r="K127" s="804"/>
      <c r="L127" s="804" t="s">
        <v>33</v>
      </c>
      <c r="M127" s="696">
        <v>750</v>
      </c>
    </row>
    <row r="128" spans="1:13" ht="23.25" thickBot="1" x14ac:dyDescent="0.3">
      <c r="A128" s="965"/>
      <c r="B128" s="806" t="s">
        <v>647</v>
      </c>
      <c r="C128" s="806" t="s">
        <v>648</v>
      </c>
      <c r="D128" s="678">
        <v>43399</v>
      </c>
      <c r="E128" s="679" t="s">
        <v>41</v>
      </c>
      <c r="F128" s="680" t="s">
        <v>649</v>
      </c>
      <c r="G128" s="860"/>
      <c r="H128" s="861"/>
      <c r="I128" s="862"/>
      <c r="J128" s="803" t="s">
        <v>243</v>
      </c>
      <c r="K128" s="804"/>
      <c r="L128" s="804" t="s">
        <v>33</v>
      </c>
      <c r="M128" s="696">
        <v>350</v>
      </c>
    </row>
    <row r="129" spans="1:13" ht="46.5" thickTop="1" thickBot="1" x14ac:dyDescent="0.3">
      <c r="A129" s="963">
        <f>A125+1</f>
        <v>128</v>
      </c>
      <c r="B129" s="794" t="s">
        <v>24</v>
      </c>
      <c r="C129" s="794" t="s">
        <v>25</v>
      </c>
      <c r="D129" s="794" t="s">
        <v>26</v>
      </c>
      <c r="E129" s="855" t="s">
        <v>27</v>
      </c>
      <c r="F129" s="1034"/>
      <c r="G129" s="855" t="s">
        <v>18</v>
      </c>
      <c r="H129" s="1035"/>
      <c r="I129" s="780"/>
      <c r="J129" s="795" t="s">
        <v>44</v>
      </c>
      <c r="K129" s="796"/>
      <c r="L129" s="796"/>
      <c r="M129" s="688"/>
    </row>
    <row r="130" spans="1:13" ht="79.5" thickBot="1" x14ac:dyDescent="0.3">
      <c r="A130" s="964"/>
      <c r="B130" s="691" t="s">
        <v>650</v>
      </c>
      <c r="C130" s="691" t="s">
        <v>651</v>
      </c>
      <c r="D130" s="799">
        <v>43379</v>
      </c>
      <c r="E130" s="691"/>
      <c r="F130" s="691" t="s">
        <v>652</v>
      </c>
      <c r="G130" s="920" t="s">
        <v>653</v>
      </c>
      <c r="H130" s="921"/>
      <c r="I130" s="922"/>
      <c r="J130" s="800" t="s">
        <v>32</v>
      </c>
      <c r="K130" s="800"/>
      <c r="L130" s="800" t="s">
        <v>33</v>
      </c>
      <c r="M130" s="694">
        <v>838.8</v>
      </c>
    </row>
    <row r="131" spans="1:13" ht="45.75" thickBot="1" x14ac:dyDescent="0.3">
      <c r="A131" s="964"/>
      <c r="B131" s="689" t="s">
        <v>34</v>
      </c>
      <c r="C131" s="689" t="s">
        <v>35</v>
      </c>
      <c r="D131" s="689" t="s">
        <v>36</v>
      </c>
      <c r="E131" s="932" t="s">
        <v>37</v>
      </c>
      <c r="F131" s="933"/>
      <c r="G131" s="860"/>
      <c r="H131" s="861"/>
      <c r="I131" s="862"/>
      <c r="J131" s="803" t="s">
        <v>38</v>
      </c>
      <c r="K131" s="804"/>
      <c r="L131" s="804" t="s">
        <v>33</v>
      </c>
      <c r="M131" s="697">
        <v>299.60000000000002</v>
      </c>
    </row>
    <row r="132" spans="1:13" ht="34.5" thickBot="1" x14ac:dyDescent="0.3">
      <c r="A132" s="965"/>
      <c r="B132" s="807" t="s">
        <v>654</v>
      </c>
      <c r="C132" s="807" t="s">
        <v>653</v>
      </c>
      <c r="D132" s="821">
        <v>43382</v>
      </c>
      <c r="E132" s="808" t="s">
        <v>41</v>
      </c>
      <c r="F132" s="815" t="s">
        <v>655</v>
      </c>
      <c r="G132" s="960"/>
      <c r="H132" s="961"/>
      <c r="I132" s="962"/>
      <c r="J132" s="816" t="s">
        <v>469</v>
      </c>
      <c r="K132" s="817"/>
      <c r="L132" s="817" t="s">
        <v>33</v>
      </c>
      <c r="M132" s="698">
        <v>495</v>
      </c>
    </row>
    <row r="133" spans="1:13" ht="46.5" thickTop="1" thickBot="1" x14ac:dyDescent="0.3">
      <c r="A133" s="963">
        <f>A129+1</f>
        <v>129</v>
      </c>
      <c r="B133" s="794" t="s">
        <v>24</v>
      </c>
      <c r="C133" s="794" t="s">
        <v>25</v>
      </c>
      <c r="D133" s="794" t="s">
        <v>26</v>
      </c>
      <c r="E133" s="854" t="s">
        <v>27</v>
      </c>
      <c r="F133" s="854"/>
      <c r="G133" s="854" t="s">
        <v>18</v>
      </c>
      <c r="H133" s="855"/>
      <c r="I133" s="780"/>
      <c r="J133" s="795" t="s">
        <v>44</v>
      </c>
      <c r="K133" s="796"/>
      <c r="L133" s="796"/>
      <c r="M133" s="688"/>
    </row>
    <row r="134" spans="1:13" ht="79.5" thickBot="1" x14ac:dyDescent="0.3">
      <c r="A134" s="964"/>
      <c r="B134" s="691" t="s">
        <v>656</v>
      </c>
      <c r="C134" s="691" t="s">
        <v>657</v>
      </c>
      <c r="D134" s="799">
        <v>43408</v>
      </c>
      <c r="E134" s="691"/>
      <c r="F134" s="691" t="s">
        <v>658</v>
      </c>
      <c r="G134" s="920" t="s">
        <v>659</v>
      </c>
      <c r="H134" s="976"/>
      <c r="I134" s="1033"/>
      <c r="J134" s="800" t="s">
        <v>32</v>
      </c>
      <c r="K134" s="800"/>
      <c r="L134" s="800" t="s">
        <v>33</v>
      </c>
      <c r="M134" s="699">
        <v>1345</v>
      </c>
    </row>
    <row r="135" spans="1:13" ht="45.75" thickBot="1" x14ac:dyDescent="0.3">
      <c r="A135" s="964"/>
      <c r="B135" s="689" t="s">
        <v>34</v>
      </c>
      <c r="C135" s="689" t="s">
        <v>35</v>
      </c>
      <c r="D135" s="689" t="s">
        <v>36</v>
      </c>
      <c r="E135" s="1082" t="s">
        <v>37</v>
      </c>
      <c r="F135" s="1082"/>
      <c r="G135" s="860"/>
      <c r="H135" s="861"/>
      <c r="I135" s="862"/>
      <c r="J135" s="803" t="s">
        <v>660</v>
      </c>
      <c r="K135" s="804"/>
      <c r="L135" s="804" t="s">
        <v>33</v>
      </c>
      <c r="M135" s="700">
        <v>205.25</v>
      </c>
    </row>
    <row r="136" spans="1:13" ht="34.5" thickBot="1" x14ac:dyDescent="0.3">
      <c r="A136" s="964"/>
      <c r="B136" s="689"/>
      <c r="C136" s="689"/>
      <c r="D136" s="689"/>
      <c r="E136" s="689"/>
      <c r="F136" s="689"/>
      <c r="G136" s="846"/>
      <c r="H136" s="847"/>
      <c r="I136" s="848"/>
      <c r="J136" s="803" t="s">
        <v>661</v>
      </c>
      <c r="K136" s="804"/>
      <c r="L136" s="804" t="s">
        <v>33</v>
      </c>
      <c r="M136" s="700">
        <v>150</v>
      </c>
    </row>
    <row r="137" spans="1:13" ht="34.5" thickBot="1" x14ac:dyDescent="0.3">
      <c r="A137" s="965"/>
      <c r="B137" s="806" t="s">
        <v>662</v>
      </c>
      <c r="C137" s="806" t="s">
        <v>659</v>
      </c>
      <c r="D137" s="821">
        <v>43413</v>
      </c>
      <c r="E137" s="808" t="s">
        <v>41</v>
      </c>
      <c r="F137" s="810" t="s">
        <v>663</v>
      </c>
      <c r="G137" s="960"/>
      <c r="H137" s="961"/>
      <c r="I137" s="962"/>
      <c r="J137" s="803" t="s">
        <v>38</v>
      </c>
      <c r="K137" s="804"/>
      <c r="L137" s="804" t="s">
        <v>33</v>
      </c>
      <c r="M137" s="700">
        <v>485</v>
      </c>
    </row>
    <row r="138" spans="1:13" ht="46.5" thickTop="1" thickBot="1" x14ac:dyDescent="0.3">
      <c r="A138" s="963">
        <f>A133+1</f>
        <v>130</v>
      </c>
      <c r="B138" s="794" t="s">
        <v>24</v>
      </c>
      <c r="C138" s="794" t="s">
        <v>25</v>
      </c>
      <c r="D138" s="794" t="s">
        <v>26</v>
      </c>
      <c r="E138" s="854" t="s">
        <v>27</v>
      </c>
      <c r="F138" s="854"/>
      <c r="G138" s="854" t="s">
        <v>18</v>
      </c>
      <c r="H138" s="855"/>
      <c r="I138" s="780"/>
      <c r="J138" s="795" t="s">
        <v>44</v>
      </c>
      <c r="K138" s="796"/>
      <c r="L138" s="796"/>
      <c r="M138" s="688"/>
    </row>
    <row r="139" spans="1:13" ht="90.75" thickBot="1" x14ac:dyDescent="0.3">
      <c r="A139" s="964"/>
      <c r="B139" s="691" t="s">
        <v>664</v>
      </c>
      <c r="C139" s="691" t="s">
        <v>665</v>
      </c>
      <c r="D139" s="799">
        <v>43409</v>
      </c>
      <c r="E139" s="691"/>
      <c r="F139" s="691" t="s">
        <v>645</v>
      </c>
      <c r="G139" s="920" t="s">
        <v>447</v>
      </c>
      <c r="H139" s="976"/>
      <c r="I139" s="1033"/>
      <c r="J139" s="800" t="s">
        <v>38</v>
      </c>
      <c r="K139" s="800"/>
      <c r="L139" s="800" t="s">
        <v>33</v>
      </c>
      <c r="M139" s="699">
        <v>600</v>
      </c>
    </row>
    <row r="140" spans="1:13" ht="45.75" thickBot="1" x14ac:dyDescent="0.3">
      <c r="A140" s="964"/>
      <c r="B140" s="689" t="s">
        <v>34</v>
      </c>
      <c r="C140" s="689" t="s">
        <v>35</v>
      </c>
      <c r="D140" s="689" t="s">
        <v>36</v>
      </c>
      <c r="E140" s="1082" t="s">
        <v>37</v>
      </c>
      <c r="F140" s="1082"/>
      <c r="G140" s="860"/>
      <c r="H140" s="861"/>
      <c r="I140" s="862"/>
      <c r="J140" s="803" t="s">
        <v>32</v>
      </c>
      <c r="K140" s="804"/>
      <c r="L140" s="804" t="s">
        <v>33</v>
      </c>
      <c r="M140" s="700">
        <v>890</v>
      </c>
    </row>
    <row r="141" spans="1:13" ht="15.75" thickBot="1" x14ac:dyDescent="0.3">
      <c r="A141" s="964"/>
      <c r="B141" s="689"/>
      <c r="C141" s="689"/>
      <c r="D141" s="689"/>
      <c r="E141" s="689"/>
      <c r="F141" s="689"/>
      <c r="G141" s="846"/>
      <c r="H141" s="847"/>
      <c r="I141" s="848"/>
      <c r="J141" s="803" t="s">
        <v>43</v>
      </c>
      <c r="K141" s="804"/>
      <c r="L141" s="804" t="s">
        <v>33</v>
      </c>
      <c r="M141" s="700">
        <v>342</v>
      </c>
    </row>
    <row r="142" spans="1:13" ht="34.5" thickBot="1" x14ac:dyDescent="0.3">
      <c r="A142" s="965"/>
      <c r="B142" s="806" t="s">
        <v>666</v>
      </c>
      <c r="C142" s="806" t="s">
        <v>667</v>
      </c>
      <c r="D142" s="821">
        <v>43413</v>
      </c>
      <c r="E142" s="808" t="s">
        <v>41</v>
      </c>
      <c r="F142" s="810" t="s">
        <v>663</v>
      </c>
      <c r="G142" s="960"/>
      <c r="H142" s="961"/>
      <c r="I142" s="962"/>
      <c r="J142" s="803" t="s">
        <v>91</v>
      </c>
      <c r="K142" s="804"/>
      <c r="L142" s="804" t="s">
        <v>33</v>
      </c>
      <c r="M142" s="700">
        <v>100</v>
      </c>
    </row>
    <row r="143" spans="1:13" ht="46.5" thickTop="1" thickBot="1" x14ac:dyDescent="0.3">
      <c r="A143" s="963">
        <f>A138+1</f>
        <v>131</v>
      </c>
      <c r="B143" s="794" t="s">
        <v>24</v>
      </c>
      <c r="C143" s="794" t="s">
        <v>25</v>
      </c>
      <c r="D143" s="794" t="s">
        <v>26</v>
      </c>
      <c r="E143" s="854" t="s">
        <v>27</v>
      </c>
      <c r="F143" s="854"/>
      <c r="G143" s="854" t="s">
        <v>18</v>
      </c>
      <c r="H143" s="855"/>
      <c r="I143" s="780"/>
      <c r="J143" s="795" t="s">
        <v>44</v>
      </c>
      <c r="K143" s="796"/>
      <c r="L143" s="796"/>
      <c r="M143" s="688"/>
    </row>
    <row r="144" spans="1:13" ht="90.75" thickBot="1" x14ac:dyDescent="0.3">
      <c r="A144" s="964"/>
      <c r="B144" s="691" t="s">
        <v>668</v>
      </c>
      <c r="C144" s="691" t="s">
        <v>665</v>
      </c>
      <c r="D144" s="799">
        <v>43409</v>
      </c>
      <c r="E144" s="691"/>
      <c r="F144" s="691" t="s">
        <v>645</v>
      </c>
      <c r="G144" s="920" t="s">
        <v>447</v>
      </c>
      <c r="H144" s="976"/>
      <c r="I144" s="1033"/>
      <c r="J144" s="800" t="s">
        <v>38</v>
      </c>
      <c r="K144" s="800"/>
      <c r="L144" s="800" t="s">
        <v>33</v>
      </c>
      <c r="M144" s="699">
        <v>600</v>
      </c>
    </row>
    <row r="145" spans="1:13" ht="45.75" thickBot="1" x14ac:dyDescent="0.3">
      <c r="A145" s="964"/>
      <c r="B145" s="689" t="s">
        <v>34</v>
      </c>
      <c r="C145" s="689" t="s">
        <v>35</v>
      </c>
      <c r="D145" s="689" t="s">
        <v>36</v>
      </c>
      <c r="E145" s="1082" t="s">
        <v>37</v>
      </c>
      <c r="F145" s="1082"/>
      <c r="G145" s="860"/>
      <c r="H145" s="861"/>
      <c r="I145" s="862"/>
      <c r="J145" s="803" t="s">
        <v>32</v>
      </c>
      <c r="K145" s="804"/>
      <c r="L145" s="804" t="s">
        <v>33</v>
      </c>
      <c r="M145" s="700">
        <v>890</v>
      </c>
    </row>
    <row r="146" spans="1:13" ht="15.75" thickBot="1" x14ac:dyDescent="0.3">
      <c r="A146" s="964"/>
      <c r="B146" s="689"/>
      <c r="C146" s="689"/>
      <c r="D146" s="689"/>
      <c r="E146" s="689"/>
      <c r="F146" s="689"/>
      <c r="G146" s="846"/>
      <c r="H146" s="847"/>
      <c r="I146" s="848"/>
      <c r="J146" s="816" t="s">
        <v>43</v>
      </c>
      <c r="K146" s="817"/>
      <c r="L146" s="817" t="s">
        <v>33</v>
      </c>
      <c r="M146" s="701">
        <v>342</v>
      </c>
    </row>
    <row r="147" spans="1:13" ht="35.25" thickTop="1" thickBot="1" x14ac:dyDescent="0.3">
      <c r="A147" s="965"/>
      <c r="B147" s="807" t="s">
        <v>666</v>
      </c>
      <c r="C147" s="807" t="s">
        <v>667</v>
      </c>
      <c r="D147" s="821">
        <v>43413</v>
      </c>
      <c r="E147" s="808" t="s">
        <v>41</v>
      </c>
      <c r="F147" s="815" t="s">
        <v>663</v>
      </c>
      <c r="G147" s="960"/>
      <c r="H147" s="961"/>
      <c r="I147" s="962"/>
      <c r="J147" s="803" t="s">
        <v>91</v>
      </c>
      <c r="K147" s="804"/>
      <c r="L147" s="804" t="s">
        <v>33</v>
      </c>
      <c r="M147" s="700">
        <v>100</v>
      </c>
    </row>
    <row r="148" spans="1:13" ht="46.5" thickTop="1" thickBot="1" x14ac:dyDescent="0.3">
      <c r="A148" s="963">
        <f>A143+1</f>
        <v>132</v>
      </c>
      <c r="B148" s="794" t="s">
        <v>24</v>
      </c>
      <c r="C148" s="794" t="s">
        <v>25</v>
      </c>
      <c r="D148" s="794" t="s">
        <v>26</v>
      </c>
      <c r="E148" s="854" t="s">
        <v>27</v>
      </c>
      <c r="F148" s="854"/>
      <c r="G148" s="854" t="s">
        <v>18</v>
      </c>
      <c r="H148" s="855"/>
      <c r="I148" s="780"/>
      <c r="J148" s="795" t="s">
        <v>44</v>
      </c>
      <c r="K148" s="796"/>
      <c r="L148" s="796"/>
      <c r="M148" s="688"/>
    </row>
    <row r="149" spans="1:13" ht="68.25" thickBot="1" x14ac:dyDescent="0.3">
      <c r="A149" s="964"/>
      <c r="B149" s="691" t="s">
        <v>669</v>
      </c>
      <c r="C149" s="691" t="s">
        <v>670</v>
      </c>
      <c r="D149" s="799">
        <v>43409</v>
      </c>
      <c r="E149" s="691"/>
      <c r="F149" s="691" t="s">
        <v>671</v>
      </c>
      <c r="G149" s="920" t="s">
        <v>646</v>
      </c>
      <c r="H149" s="976"/>
      <c r="I149" s="1033"/>
      <c r="J149" s="800" t="s">
        <v>32</v>
      </c>
      <c r="K149" s="800"/>
      <c r="L149" s="800" t="s">
        <v>33</v>
      </c>
      <c r="M149" s="699">
        <v>620</v>
      </c>
    </row>
    <row r="150" spans="1:13" ht="45.75" thickBot="1" x14ac:dyDescent="0.3">
      <c r="A150" s="964"/>
      <c r="B150" s="689" t="s">
        <v>34</v>
      </c>
      <c r="C150" s="689" t="s">
        <v>35</v>
      </c>
      <c r="D150" s="689" t="s">
        <v>36</v>
      </c>
      <c r="E150" s="1082" t="s">
        <v>37</v>
      </c>
      <c r="F150" s="1082"/>
      <c r="G150" s="860"/>
      <c r="H150" s="861"/>
      <c r="I150" s="862"/>
      <c r="J150" s="803" t="s">
        <v>43</v>
      </c>
      <c r="K150" s="804"/>
      <c r="L150" s="804" t="s">
        <v>33</v>
      </c>
      <c r="M150" s="700">
        <v>335.5</v>
      </c>
    </row>
    <row r="151" spans="1:13" ht="23.25" thickBot="1" x14ac:dyDescent="0.3">
      <c r="A151" s="965"/>
      <c r="B151" s="806" t="s">
        <v>666</v>
      </c>
      <c r="C151" s="806" t="s">
        <v>672</v>
      </c>
      <c r="D151" s="821">
        <v>43413</v>
      </c>
      <c r="E151" s="808" t="s">
        <v>41</v>
      </c>
      <c r="F151" s="810" t="s">
        <v>663</v>
      </c>
      <c r="G151" s="960"/>
      <c r="H151" s="961"/>
      <c r="I151" s="962"/>
      <c r="J151" s="803" t="s">
        <v>46</v>
      </c>
      <c r="K151" s="804"/>
      <c r="L151" s="804"/>
      <c r="M151" s="690"/>
    </row>
    <row r="152" spans="1:13" ht="46.5" thickTop="1" thickBot="1" x14ac:dyDescent="0.3">
      <c r="A152" s="963">
        <f>A148+1</f>
        <v>133</v>
      </c>
      <c r="B152" s="794" t="s">
        <v>24</v>
      </c>
      <c r="C152" s="794" t="s">
        <v>25</v>
      </c>
      <c r="D152" s="794" t="s">
        <v>26</v>
      </c>
      <c r="E152" s="854" t="s">
        <v>27</v>
      </c>
      <c r="F152" s="854"/>
      <c r="G152" s="854" t="s">
        <v>18</v>
      </c>
      <c r="H152" s="855"/>
      <c r="I152" s="780"/>
      <c r="J152" s="795" t="s">
        <v>44</v>
      </c>
      <c r="K152" s="796"/>
      <c r="L152" s="796"/>
      <c r="M152" s="688"/>
    </row>
    <row r="153" spans="1:13" ht="45.75" thickBot="1" x14ac:dyDescent="0.3">
      <c r="A153" s="964"/>
      <c r="B153" s="691" t="s">
        <v>673</v>
      </c>
      <c r="C153" s="691" t="s">
        <v>674</v>
      </c>
      <c r="D153" s="799">
        <v>43410</v>
      </c>
      <c r="E153" s="691"/>
      <c r="F153" s="691" t="s">
        <v>675</v>
      </c>
      <c r="G153" s="920" t="s">
        <v>676</v>
      </c>
      <c r="H153" s="976"/>
      <c r="I153" s="1033"/>
      <c r="J153" s="800" t="s">
        <v>38</v>
      </c>
      <c r="K153" s="800"/>
      <c r="L153" s="800" t="s">
        <v>33</v>
      </c>
      <c r="M153" s="699">
        <v>543.28</v>
      </c>
    </row>
    <row r="154" spans="1:13" ht="45.75" thickBot="1" x14ac:dyDescent="0.3">
      <c r="A154" s="964"/>
      <c r="B154" s="689" t="s">
        <v>34</v>
      </c>
      <c r="C154" s="689" t="s">
        <v>35</v>
      </c>
      <c r="D154" s="689" t="s">
        <v>36</v>
      </c>
      <c r="E154" s="1082" t="s">
        <v>37</v>
      </c>
      <c r="F154" s="1082"/>
      <c r="G154" s="860"/>
      <c r="H154" s="861"/>
      <c r="I154" s="862"/>
      <c r="J154" s="803" t="s">
        <v>32</v>
      </c>
      <c r="K154" s="804"/>
      <c r="L154" s="804" t="s">
        <v>33</v>
      </c>
      <c r="M154" s="700">
        <v>124</v>
      </c>
    </row>
    <row r="155" spans="1:13" ht="34.5" thickBot="1" x14ac:dyDescent="0.3">
      <c r="A155" s="965"/>
      <c r="B155" s="806" t="s">
        <v>677</v>
      </c>
      <c r="C155" s="806" t="s">
        <v>676</v>
      </c>
      <c r="D155" s="821">
        <v>43410</v>
      </c>
      <c r="E155" s="808" t="s">
        <v>41</v>
      </c>
      <c r="F155" s="810" t="s">
        <v>678</v>
      </c>
      <c r="G155" s="960"/>
      <c r="H155" s="961"/>
      <c r="I155" s="962"/>
      <c r="J155" s="803" t="s">
        <v>46</v>
      </c>
      <c r="K155" s="804"/>
      <c r="L155" s="804"/>
      <c r="M155" s="690"/>
    </row>
    <row r="156" spans="1:13" ht="46.5" thickTop="1" thickBot="1" x14ac:dyDescent="0.3">
      <c r="A156" s="963">
        <f>A152+1</f>
        <v>134</v>
      </c>
      <c r="B156" s="794" t="s">
        <v>24</v>
      </c>
      <c r="C156" s="794" t="s">
        <v>25</v>
      </c>
      <c r="D156" s="794" t="s">
        <v>26</v>
      </c>
      <c r="E156" s="854" t="s">
        <v>27</v>
      </c>
      <c r="F156" s="854"/>
      <c r="G156" s="854" t="s">
        <v>18</v>
      </c>
      <c r="H156" s="855"/>
      <c r="I156" s="780"/>
      <c r="J156" s="795" t="s">
        <v>44</v>
      </c>
      <c r="K156" s="796"/>
      <c r="L156" s="796"/>
      <c r="M156" s="688"/>
    </row>
    <row r="157" spans="1:13" ht="45.75" thickBot="1" x14ac:dyDescent="0.3">
      <c r="A157" s="964"/>
      <c r="B157" s="691" t="s">
        <v>679</v>
      </c>
      <c r="C157" s="691" t="s">
        <v>674</v>
      </c>
      <c r="D157" s="799">
        <v>43412</v>
      </c>
      <c r="E157" s="691"/>
      <c r="F157" s="691" t="s">
        <v>675</v>
      </c>
      <c r="G157" s="920" t="s">
        <v>676</v>
      </c>
      <c r="H157" s="976"/>
      <c r="I157" s="1033"/>
      <c r="J157" s="800" t="s">
        <v>38</v>
      </c>
      <c r="K157" s="800"/>
      <c r="L157" s="800" t="s">
        <v>33</v>
      </c>
      <c r="M157" s="699">
        <v>575.63</v>
      </c>
    </row>
    <row r="158" spans="1:13" ht="45.75" thickBot="1" x14ac:dyDescent="0.3">
      <c r="A158" s="964"/>
      <c r="B158" s="689" t="s">
        <v>34</v>
      </c>
      <c r="C158" s="689" t="s">
        <v>35</v>
      </c>
      <c r="D158" s="689" t="s">
        <v>36</v>
      </c>
      <c r="E158" s="1082" t="s">
        <v>37</v>
      </c>
      <c r="F158" s="1082"/>
      <c r="G158" s="860"/>
      <c r="H158" s="861"/>
      <c r="I158" s="862"/>
      <c r="J158" s="803" t="s">
        <v>32</v>
      </c>
      <c r="K158" s="804"/>
      <c r="L158" s="804" t="s">
        <v>33</v>
      </c>
      <c r="M158" s="700">
        <v>122.4</v>
      </c>
    </row>
    <row r="159" spans="1:13" ht="34.5" thickBot="1" x14ac:dyDescent="0.3">
      <c r="A159" s="965"/>
      <c r="B159" s="806" t="s">
        <v>677</v>
      </c>
      <c r="C159" s="806" t="s">
        <v>676</v>
      </c>
      <c r="D159" s="821">
        <v>43412</v>
      </c>
      <c r="E159" s="808" t="s">
        <v>41</v>
      </c>
      <c r="F159" s="810" t="s">
        <v>680</v>
      </c>
      <c r="G159" s="960"/>
      <c r="H159" s="961"/>
      <c r="I159" s="962"/>
      <c r="J159" s="803" t="s">
        <v>46</v>
      </c>
      <c r="K159" s="804"/>
      <c r="L159" s="804"/>
      <c r="M159" s="690"/>
    </row>
    <row r="160" spans="1:13" ht="46.5" thickTop="1" thickBot="1" x14ac:dyDescent="0.3">
      <c r="A160" s="963">
        <f>A156+1</f>
        <v>135</v>
      </c>
      <c r="B160" s="794" t="s">
        <v>24</v>
      </c>
      <c r="C160" s="794" t="s">
        <v>25</v>
      </c>
      <c r="D160" s="794" t="s">
        <v>26</v>
      </c>
      <c r="E160" s="854" t="s">
        <v>27</v>
      </c>
      <c r="F160" s="854"/>
      <c r="G160" s="854" t="s">
        <v>18</v>
      </c>
      <c r="H160" s="855"/>
      <c r="I160" s="780"/>
      <c r="J160" s="795" t="s">
        <v>44</v>
      </c>
      <c r="K160" s="796"/>
      <c r="L160" s="796"/>
      <c r="M160" s="688"/>
    </row>
    <row r="161" spans="1:13" ht="45.75" thickBot="1" x14ac:dyDescent="0.3">
      <c r="A161" s="964"/>
      <c r="B161" s="691" t="s">
        <v>681</v>
      </c>
      <c r="C161" s="691" t="s">
        <v>674</v>
      </c>
      <c r="D161" s="799">
        <v>43413</v>
      </c>
      <c r="E161" s="691"/>
      <c r="F161" s="691" t="s">
        <v>675</v>
      </c>
      <c r="G161" s="920" t="s">
        <v>676</v>
      </c>
      <c r="H161" s="976"/>
      <c r="I161" s="1033"/>
      <c r="J161" s="800" t="s">
        <v>38</v>
      </c>
      <c r="K161" s="800"/>
      <c r="L161" s="800" t="s">
        <v>33</v>
      </c>
      <c r="M161" s="699">
        <v>541.25</v>
      </c>
    </row>
    <row r="162" spans="1:13" ht="45.75" thickBot="1" x14ac:dyDescent="0.3">
      <c r="A162" s="964"/>
      <c r="B162" s="689" t="s">
        <v>34</v>
      </c>
      <c r="C162" s="689" t="s">
        <v>35</v>
      </c>
      <c r="D162" s="689" t="s">
        <v>36</v>
      </c>
      <c r="E162" s="1082" t="s">
        <v>37</v>
      </c>
      <c r="F162" s="1082"/>
      <c r="G162" s="860"/>
      <c r="H162" s="861"/>
      <c r="I162" s="862"/>
      <c r="J162" s="803" t="s">
        <v>32</v>
      </c>
      <c r="K162" s="804"/>
      <c r="L162" s="804" t="s">
        <v>33</v>
      </c>
      <c r="M162" s="700">
        <v>154</v>
      </c>
    </row>
    <row r="163" spans="1:13" ht="34.5" thickBot="1" x14ac:dyDescent="0.3">
      <c r="A163" s="965"/>
      <c r="B163" s="806" t="s">
        <v>677</v>
      </c>
      <c r="C163" s="806" t="s">
        <v>676</v>
      </c>
      <c r="D163" s="821">
        <v>43413</v>
      </c>
      <c r="E163" s="808" t="s">
        <v>41</v>
      </c>
      <c r="F163" s="810" t="s">
        <v>682</v>
      </c>
      <c r="G163" s="960"/>
      <c r="H163" s="961"/>
      <c r="I163" s="962"/>
      <c r="J163" s="803" t="s">
        <v>46</v>
      </c>
      <c r="K163" s="804"/>
      <c r="L163" s="804"/>
      <c r="M163" s="690"/>
    </row>
    <row r="164" spans="1:13" ht="46.5" thickTop="1" thickBot="1" x14ac:dyDescent="0.3">
      <c r="A164" s="963">
        <f>A160+1</f>
        <v>136</v>
      </c>
      <c r="B164" s="794" t="s">
        <v>24</v>
      </c>
      <c r="C164" s="794" t="s">
        <v>25</v>
      </c>
      <c r="D164" s="794" t="s">
        <v>26</v>
      </c>
      <c r="E164" s="854" t="s">
        <v>27</v>
      </c>
      <c r="F164" s="854"/>
      <c r="G164" s="854" t="s">
        <v>18</v>
      </c>
      <c r="H164" s="855"/>
      <c r="I164" s="780"/>
      <c r="J164" s="795" t="s">
        <v>44</v>
      </c>
      <c r="K164" s="796"/>
      <c r="L164" s="796"/>
      <c r="M164" s="688"/>
    </row>
    <row r="165" spans="1:13" ht="45.75" thickBot="1" x14ac:dyDescent="0.3">
      <c r="A165" s="964"/>
      <c r="B165" s="691" t="s">
        <v>683</v>
      </c>
      <c r="C165" s="691" t="s">
        <v>674</v>
      </c>
      <c r="D165" s="799">
        <v>43439</v>
      </c>
      <c r="E165" s="691"/>
      <c r="F165" s="691" t="s">
        <v>675</v>
      </c>
      <c r="G165" s="920" t="s">
        <v>676</v>
      </c>
      <c r="H165" s="976"/>
      <c r="I165" s="1033"/>
      <c r="J165" s="800" t="s">
        <v>38</v>
      </c>
      <c r="K165" s="800"/>
      <c r="L165" s="800" t="s">
        <v>33</v>
      </c>
      <c r="M165" s="699">
        <v>466.23</v>
      </c>
    </row>
    <row r="166" spans="1:13" ht="45.75" thickBot="1" x14ac:dyDescent="0.3">
      <c r="A166" s="964"/>
      <c r="B166" s="689" t="s">
        <v>34</v>
      </c>
      <c r="C166" s="689" t="s">
        <v>35</v>
      </c>
      <c r="D166" s="689" t="s">
        <v>36</v>
      </c>
      <c r="E166" s="1082" t="s">
        <v>37</v>
      </c>
      <c r="F166" s="1082"/>
      <c r="G166" s="860"/>
      <c r="H166" s="861"/>
      <c r="I166" s="862"/>
      <c r="J166" s="803" t="s">
        <v>32</v>
      </c>
      <c r="K166" s="804"/>
      <c r="L166" s="804" t="s">
        <v>33</v>
      </c>
      <c r="M166" s="700">
        <v>124</v>
      </c>
    </row>
    <row r="167" spans="1:13" ht="34.5" thickBot="1" x14ac:dyDescent="0.3">
      <c r="A167" s="965"/>
      <c r="B167" s="806" t="s">
        <v>677</v>
      </c>
      <c r="C167" s="806" t="s">
        <v>676</v>
      </c>
      <c r="D167" s="821">
        <v>43439</v>
      </c>
      <c r="E167" s="808" t="s">
        <v>41</v>
      </c>
      <c r="F167" s="810" t="s">
        <v>684</v>
      </c>
      <c r="G167" s="960"/>
      <c r="H167" s="961"/>
      <c r="I167" s="962"/>
      <c r="J167" s="803" t="s">
        <v>46</v>
      </c>
      <c r="K167" s="804"/>
      <c r="L167" s="804"/>
      <c r="M167" s="690"/>
    </row>
    <row r="168" spans="1:13" ht="46.5" thickTop="1" thickBot="1" x14ac:dyDescent="0.3">
      <c r="A168" s="963">
        <f>A164+1</f>
        <v>137</v>
      </c>
      <c r="B168" s="794" t="s">
        <v>24</v>
      </c>
      <c r="C168" s="794" t="s">
        <v>25</v>
      </c>
      <c r="D168" s="794" t="s">
        <v>26</v>
      </c>
      <c r="E168" s="854" t="s">
        <v>27</v>
      </c>
      <c r="F168" s="854"/>
      <c r="G168" s="854" t="s">
        <v>18</v>
      </c>
      <c r="H168" s="855"/>
      <c r="I168" s="780"/>
      <c r="J168" s="795" t="s">
        <v>44</v>
      </c>
      <c r="K168" s="796"/>
      <c r="L168" s="796"/>
      <c r="M168" s="688"/>
    </row>
    <row r="169" spans="1:13" ht="68.25" thickBot="1" x14ac:dyDescent="0.3">
      <c r="A169" s="964"/>
      <c r="B169" s="691" t="s">
        <v>685</v>
      </c>
      <c r="C169" s="691" t="s">
        <v>670</v>
      </c>
      <c r="D169" s="799">
        <v>43499</v>
      </c>
      <c r="E169" s="691"/>
      <c r="F169" s="691" t="s">
        <v>671</v>
      </c>
      <c r="G169" s="920" t="s">
        <v>646</v>
      </c>
      <c r="H169" s="976"/>
      <c r="I169" s="1033"/>
      <c r="J169" s="800" t="s">
        <v>32</v>
      </c>
      <c r="K169" s="800"/>
      <c r="L169" s="800" t="s">
        <v>33</v>
      </c>
      <c r="M169" s="699">
        <v>774</v>
      </c>
    </row>
    <row r="170" spans="1:13" ht="45.75" thickBot="1" x14ac:dyDescent="0.3">
      <c r="A170" s="964"/>
      <c r="B170" s="689" t="s">
        <v>34</v>
      </c>
      <c r="C170" s="689" t="s">
        <v>35</v>
      </c>
      <c r="D170" s="689" t="s">
        <v>36</v>
      </c>
      <c r="E170" s="1082" t="s">
        <v>37</v>
      </c>
      <c r="F170" s="1082"/>
      <c r="G170" s="860"/>
      <c r="H170" s="861"/>
      <c r="I170" s="862"/>
      <c r="J170" s="803" t="s">
        <v>43</v>
      </c>
      <c r="K170" s="804"/>
      <c r="L170" s="804" t="s">
        <v>33</v>
      </c>
      <c r="M170" s="700">
        <v>396.5</v>
      </c>
    </row>
    <row r="171" spans="1:13" ht="34.5" thickBot="1" x14ac:dyDescent="0.3">
      <c r="A171" s="965"/>
      <c r="B171" s="806" t="s">
        <v>666</v>
      </c>
      <c r="C171" s="806" t="s">
        <v>672</v>
      </c>
      <c r="D171" s="821">
        <v>43505</v>
      </c>
      <c r="E171" s="808" t="s">
        <v>41</v>
      </c>
      <c r="F171" s="810" t="s">
        <v>686</v>
      </c>
      <c r="G171" s="960"/>
      <c r="H171" s="961"/>
      <c r="I171" s="962"/>
      <c r="J171" s="803" t="s">
        <v>91</v>
      </c>
      <c r="K171" s="804"/>
      <c r="L171" s="804" t="s">
        <v>33</v>
      </c>
      <c r="M171" s="700">
        <v>77</v>
      </c>
    </row>
    <row r="172" spans="1:13" ht="46.5" thickTop="1" thickBot="1" x14ac:dyDescent="0.3">
      <c r="A172" s="963">
        <f>A168+1</f>
        <v>138</v>
      </c>
      <c r="B172" s="794" t="s">
        <v>24</v>
      </c>
      <c r="C172" s="794" t="s">
        <v>25</v>
      </c>
      <c r="D172" s="794" t="s">
        <v>26</v>
      </c>
      <c r="E172" s="854" t="s">
        <v>27</v>
      </c>
      <c r="F172" s="854"/>
      <c r="G172" s="854" t="s">
        <v>18</v>
      </c>
      <c r="H172" s="855"/>
      <c r="I172" s="780"/>
      <c r="J172" s="795" t="s">
        <v>44</v>
      </c>
      <c r="K172" s="796"/>
      <c r="L172" s="796"/>
      <c r="M172" s="688"/>
    </row>
    <row r="173" spans="1:13" ht="113.25" thickBot="1" x14ac:dyDescent="0.3">
      <c r="A173" s="964"/>
      <c r="B173" s="691" t="s">
        <v>687</v>
      </c>
      <c r="C173" s="691" t="s">
        <v>688</v>
      </c>
      <c r="D173" s="799">
        <v>43544</v>
      </c>
      <c r="E173" s="691"/>
      <c r="F173" s="691" t="s">
        <v>689</v>
      </c>
      <c r="G173" s="920" t="s">
        <v>690</v>
      </c>
      <c r="H173" s="976"/>
      <c r="I173" s="1033"/>
      <c r="J173" s="800" t="s">
        <v>38</v>
      </c>
      <c r="K173" s="800"/>
      <c r="L173" s="800" t="s">
        <v>33</v>
      </c>
      <c r="M173" s="699">
        <v>348</v>
      </c>
    </row>
    <row r="174" spans="1:13" ht="45.75" thickBot="1" x14ac:dyDescent="0.3">
      <c r="A174" s="964"/>
      <c r="B174" s="689" t="s">
        <v>34</v>
      </c>
      <c r="C174" s="689" t="s">
        <v>35</v>
      </c>
      <c r="D174" s="689" t="s">
        <v>36</v>
      </c>
      <c r="E174" s="1082" t="s">
        <v>37</v>
      </c>
      <c r="F174" s="1082"/>
      <c r="G174" s="860"/>
      <c r="H174" s="861"/>
      <c r="I174" s="862"/>
      <c r="J174" s="803" t="s">
        <v>32</v>
      </c>
      <c r="K174" s="804"/>
      <c r="L174" s="804" t="s">
        <v>33</v>
      </c>
      <c r="M174" s="700">
        <v>1120</v>
      </c>
    </row>
    <row r="175" spans="1:13" ht="23.25" thickBot="1" x14ac:dyDescent="0.3">
      <c r="A175" s="965"/>
      <c r="B175" s="806" t="s">
        <v>662</v>
      </c>
      <c r="C175" s="806" t="s">
        <v>690</v>
      </c>
      <c r="D175" s="821">
        <v>43548</v>
      </c>
      <c r="E175" s="808" t="s">
        <v>41</v>
      </c>
      <c r="F175" s="810" t="s">
        <v>691</v>
      </c>
      <c r="G175" s="960"/>
      <c r="H175" s="961"/>
      <c r="I175" s="962"/>
      <c r="J175" s="803" t="s">
        <v>43</v>
      </c>
      <c r="K175" s="804" t="s">
        <v>33</v>
      </c>
      <c r="L175" s="804"/>
      <c r="M175" s="700">
        <v>112.1</v>
      </c>
    </row>
    <row r="176" spans="1:13" ht="46.5" thickTop="1" thickBot="1" x14ac:dyDescent="0.3">
      <c r="A176" s="963">
        <f>A172+1</f>
        <v>139</v>
      </c>
      <c r="B176" s="794" t="s">
        <v>24</v>
      </c>
      <c r="C176" s="794" t="s">
        <v>25</v>
      </c>
      <c r="D176" s="794" t="s">
        <v>26</v>
      </c>
      <c r="E176" s="854" t="s">
        <v>27</v>
      </c>
      <c r="F176" s="854"/>
      <c r="G176" s="854" t="s">
        <v>18</v>
      </c>
      <c r="H176" s="855"/>
      <c r="I176" s="780"/>
      <c r="J176" s="795" t="s">
        <v>44</v>
      </c>
      <c r="K176" s="796"/>
      <c r="L176" s="796"/>
      <c r="M176" s="688"/>
    </row>
    <row r="177" spans="1:13" ht="113.25" thickBot="1" x14ac:dyDescent="0.3">
      <c r="A177" s="964"/>
      <c r="B177" s="691" t="s">
        <v>692</v>
      </c>
      <c r="C177" s="691" t="s">
        <v>693</v>
      </c>
      <c r="D177" s="799">
        <v>43553</v>
      </c>
      <c r="E177" s="691"/>
      <c r="F177" s="691" t="s">
        <v>694</v>
      </c>
      <c r="G177" s="920" t="s">
        <v>695</v>
      </c>
      <c r="H177" s="976"/>
      <c r="I177" s="1033"/>
      <c r="J177" s="800" t="s">
        <v>38</v>
      </c>
      <c r="K177" s="800"/>
      <c r="L177" s="800" t="s">
        <v>33</v>
      </c>
      <c r="M177" s="699">
        <v>277</v>
      </c>
    </row>
    <row r="178" spans="1:13" ht="45.75" thickBot="1" x14ac:dyDescent="0.3">
      <c r="A178" s="964"/>
      <c r="B178" s="689" t="s">
        <v>34</v>
      </c>
      <c r="C178" s="689"/>
      <c r="D178" s="689" t="s">
        <v>36</v>
      </c>
      <c r="E178" s="1082" t="s">
        <v>37</v>
      </c>
      <c r="F178" s="1082"/>
      <c r="G178" s="860"/>
      <c r="H178" s="861"/>
      <c r="I178" s="862"/>
      <c r="J178" s="803" t="s">
        <v>32</v>
      </c>
      <c r="K178" s="804"/>
      <c r="L178" s="804" t="s">
        <v>33</v>
      </c>
      <c r="M178" s="700">
        <v>326.37</v>
      </c>
    </row>
    <row r="179" spans="1:13" ht="15.75" thickBot="1" x14ac:dyDescent="0.3">
      <c r="A179" s="964"/>
      <c r="B179" s="689"/>
      <c r="C179" s="689"/>
      <c r="D179" s="689"/>
      <c r="E179" s="689"/>
      <c r="F179" s="689"/>
      <c r="G179" s="846"/>
      <c r="H179" s="847"/>
      <c r="I179" s="848"/>
      <c r="J179" s="803" t="s">
        <v>43</v>
      </c>
      <c r="K179" s="804"/>
      <c r="L179" s="804" t="s">
        <v>33</v>
      </c>
      <c r="M179" s="700">
        <v>190</v>
      </c>
    </row>
    <row r="180" spans="1:13" ht="23.25" thickBot="1" x14ac:dyDescent="0.3">
      <c r="A180" s="965"/>
      <c r="B180" s="806" t="s">
        <v>696</v>
      </c>
      <c r="C180" s="806" t="s">
        <v>697</v>
      </c>
      <c r="D180" s="821">
        <v>43555</v>
      </c>
      <c r="E180" s="808" t="s">
        <v>41</v>
      </c>
      <c r="F180" s="810" t="s">
        <v>698</v>
      </c>
      <c r="G180" s="960"/>
      <c r="H180" s="961"/>
      <c r="I180" s="962"/>
      <c r="J180" s="803" t="s">
        <v>469</v>
      </c>
      <c r="K180" s="804"/>
      <c r="L180" s="804" t="s">
        <v>33</v>
      </c>
      <c r="M180" s="700">
        <v>375</v>
      </c>
    </row>
    <row r="181" spans="1:13" ht="46.5" thickTop="1" thickBot="1" x14ac:dyDescent="0.3">
      <c r="A181" s="963">
        <f>A176+1</f>
        <v>140</v>
      </c>
      <c r="B181" s="794" t="s">
        <v>24</v>
      </c>
      <c r="C181" s="794" t="s">
        <v>25</v>
      </c>
      <c r="D181" s="794" t="s">
        <v>26</v>
      </c>
      <c r="E181" s="854" t="s">
        <v>27</v>
      </c>
      <c r="F181" s="854"/>
      <c r="G181" s="854" t="s">
        <v>18</v>
      </c>
      <c r="H181" s="855"/>
      <c r="I181" s="780"/>
      <c r="J181" s="795" t="s">
        <v>44</v>
      </c>
      <c r="K181" s="796"/>
      <c r="L181" s="796"/>
      <c r="M181" s="688"/>
    </row>
    <row r="182" spans="1:13" ht="68.25" thickBot="1" x14ac:dyDescent="0.3">
      <c r="A182" s="964"/>
      <c r="B182" s="691" t="s">
        <v>699</v>
      </c>
      <c r="C182" s="702" t="s">
        <v>700</v>
      </c>
      <c r="D182" s="799">
        <v>43528</v>
      </c>
      <c r="E182" s="691"/>
      <c r="F182" s="691" t="s">
        <v>701</v>
      </c>
      <c r="G182" s="920" t="s">
        <v>702</v>
      </c>
      <c r="H182" s="976"/>
      <c r="I182" s="1033"/>
      <c r="J182" s="800" t="s">
        <v>703</v>
      </c>
      <c r="K182" s="800"/>
      <c r="L182" s="800" t="s">
        <v>33</v>
      </c>
      <c r="M182" s="703">
        <v>430</v>
      </c>
    </row>
    <row r="183" spans="1:13" ht="45.75" thickBot="1" x14ac:dyDescent="0.3">
      <c r="A183" s="964"/>
      <c r="B183" s="689" t="s">
        <v>34</v>
      </c>
      <c r="C183" s="689" t="s">
        <v>35</v>
      </c>
      <c r="D183" s="689" t="s">
        <v>36</v>
      </c>
      <c r="E183" s="932" t="s">
        <v>37</v>
      </c>
      <c r="F183" s="933"/>
      <c r="G183" s="860"/>
      <c r="H183" s="861"/>
      <c r="I183" s="862"/>
      <c r="J183" s="803" t="s">
        <v>704</v>
      </c>
      <c r="K183" s="804"/>
      <c r="L183" s="804" t="s">
        <v>33</v>
      </c>
      <c r="M183" s="704">
        <v>1025.76</v>
      </c>
    </row>
    <row r="184" spans="1:13" ht="57" thickBot="1" x14ac:dyDescent="0.3">
      <c r="A184" s="965"/>
      <c r="B184" s="681" t="s">
        <v>705</v>
      </c>
      <c r="C184" s="807" t="s">
        <v>702</v>
      </c>
      <c r="D184" s="821">
        <v>43530</v>
      </c>
      <c r="E184" s="808" t="s">
        <v>41</v>
      </c>
      <c r="F184" s="815" t="s">
        <v>706</v>
      </c>
      <c r="G184" s="960"/>
      <c r="H184" s="961"/>
      <c r="I184" s="962"/>
      <c r="J184" s="816" t="s">
        <v>46</v>
      </c>
      <c r="K184" s="817"/>
      <c r="L184" s="817"/>
      <c r="M184" s="705"/>
    </row>
    <row r="185" spans="1:13" ht="46.5" thickTop="1" thickBot="1" x14ac:dyDescent="0.3">
      <c r="A185" s="963">
        <f>A181+1</f>
        <v>141</v>
      </c>
      <c r="B185" s="794" t="s">
        <v>24</v>
      </c>
      <c r="C185" s="794" t="s">
        <v>25</v>
      </c>
      <c r="D185" s="794" t="s">
        <v>26</v>
      </c>
      <c r="E185" s="854" t="s">
        <v>27</v>
      </c>
      <c r="F185" s="854"/>
      <c r="G185" s="863" t="s">
        <v>18</v>
      </c>
      <c r="H185" s="864"/>
      <c r="I185" s="865"/>
      <c r="J185" s="795" t="s">
        <v>44</v>
      </c>
      <c r="K185" s="796"/>
      <c r="L185" s="796"/>
      <c r="M185" s="688"/>
    </row>
    <row r="186" spans="1:13" ht="79.5" thickBot="1" x14ac:dyDescent="0.3">
      <c r="A186" s="964"/>
      <c r="B186" s="691" t="s">
        <v>707</v>
      </c>
      <c r="C186" s="691" t="s">
        <v>708</v>
      </c>
      <c r="D186" s="799">
        <v>43488</v>
      </c>
      <c r="E186" s="691"/>
      <c r="F186" s="691" t="s">
        <v>363</v>
      </c>
      <c r="G186" s="920" t="s">
        <v>709</v>
      </c>
      <c r="H186" s="921"/>
      <c r="I186" s="922"/>
      <c r="J186" s="785" t="s">
        <v>32</v>
      </c>
      <c r="K186" s="786"/>
      <c r="L186" s="787" t="s">
        <v>33</v>
      </c>
      <c r="M186" s="685">
        <v>286</v>
      </c>
    </row>
    <row r="187" spans="1:13" ht="45.75" thickBot="1" x14ac:dyDescent="0.3">
      <c r="A187" s="964"/>
      <c r="B187" s="689" t="s">
        <v>34</v>
      </c>
      <c r="C187" s="689" t="s">
        <v>35</v>
      </c>
      <c r="D187" s="689" t="s">
        <v>36</v>
      </c>
      <c r="E187" s="932" t="s">
        <v>37</v>
      </c>
      <c r="F187" s="933"/>
      <c r="G187" s="860"/>
      <c r="H187" s="861"/>
      <c r="I187" s="862"/>
      <c r="J187" s="788" t="s">
        <v>710</v>
      </c>
      <c r="K187" s="787"/>
      <c r="L187" s="789" t="s">
        <v>33</v>
      </c>
      <c r="M187" s="686">
        <v>109</v>
      </c>
    </row>
    <row r="188" spans="1:13" ht="45.75" thickBot="1" x14ac:dyDescent="0.3">
      <c r="A188" s="965"/>
      <c r="B188" s="806" t="s">
        <v>711</v>
      </c>
      <c r="C188" s="845" t="s">
        <v>709</v>
      </c>
      <c r="D188" s="682">
        <v>43490</v>
      </c>
      <c r="E188" s="850"/>
      <c r="F188" s="809" t="s">
        <v>712</v>
      </c>
      <c r="G188" s="869"/>
      <c r="H188" s="870"/>
      <c r="I188" s="871"/>
      <c r="J188" s="792" t="s">
        <v>38</v>
      </c>
      <c r="K188" s="793"/>
      <c r="L188" s="793" t="s">
        <v>33</v>
      </c>
      <c r="M188" s="687">
        <v>454</v>
      </c>
    </row>
    <row r="189" spans="1:13" ht="46.5" thickTop="1" thickBot="1" x14ac:dyDescent="0.3">
      <c r="A189" s="963">
        <f>A185+1</f>
        <v>142</v>
      </c>
      <c r="B189" s="794" t="s">
        <v>24</v>
      </c>
      <c r="C189" s="794" t="s">
        <v>25</v>
      </c>
      <c r="D189" s="794" t="s">
        <v>26</v>
      </c>
      <c r="E189" s="854" t="s">
        <v>27</v>
      </c>
      <c r="F189" s="854"/>
      <c r="G189" s="863" t="s">
        <v>18</v>
      </c>
      <c r="H189" s="864"/>
      <c r="I189" s="865"/>
      <c r="J189" s="795" t="s">
        <v>44</v>
      </c>
      <c r="K189" s="796"/>
      <c r="L189" s="796"/>
      <c r="M189" s="688"/>
    </row>
    <row r="190" spans="1:13" ht="90.75" thickBot="1" x14ac:dyDescent="0.3">
      <c r="A190" s="964"/>
      <c r="B190" s="691" t="s">
        <v>713</v>
      </c>
      <c r="C190" s="691" t="s">
        <v>714</v>
      </c>
      <c r="D190" s="799">
        <v>43411</v>
      </c>
      <c r="E190" s="691"/>
      <c r="F190" s="691" t="s">
        <v>363</v>
      </c>
      <c r="G190" s="920" t="s">
        <v>715</v>
      </c>
      <c r="H190" s="921"/>
      <c r="I190" s="922"/>
      <c r="J190" s="800" t="s">
        <v>32</v>
      </c>
      <c r="K190" s="800"/>
      <c r="L190" s="800" t="s">
        <v>9</v>
      </c>
      <c r="M190" s="800">
        <v>247.71</v>
      </c>
    </row>
    <row r="191" spans="1:13" ht="45.75" thickBot="1" x14ac:dyDescent="0.3">
      <c r="A191" s="964"/>
      <c r="B191" s="689" t="s">
        <v>34</v>
      </c>
      <c r="C191" s="689" t="s">
        <v>35</v>
      </c>
      <c r="D191" s="689" t="s">
        <v>36</v>
      </c>
      <c r="E191" s="932" t="s">
        <v>37</v>
      </c>
      <c r="F191" s="933"/>
      <c r="G191" s="860"/>
      <c r="H191" s="861"/>
      <c r="I191" s="862"/>
      <c r="J191" s="803" t="s">
        <v>38</v>
      </c>
      <c r="K191" s="804"/>
      <c r="L191" s="804" t="s">
        <v>9</v>
      </c>
      <c r="M191" s="690">
        <v>537.20000000000005</v>
      </c>
    </row>
    <row r="192" spans="1:13" ht="57" thickBot="1" x14ac:dyDescent="0.3">
      <c r="A192" s="965"/>
      <c r="B192" s="806" t="s">
        <v>716</v>
      </c>
      <c r="C192" s="806" t="s">
        <v>715</v>
      </c>
      <c r="D192" s="821">
        <v>43413</v>
      </c>
      <c r="E192" s="808" t="s">
        <v>41</v>
      </c>
      <c r="F192" s="809" t="s">
        <v>717</v>
      </c>
      <c r="G192" s="869"/>
      <c r="H192" s="870"/>
      <c r="I192" s="871"/>
      <c r="J192" s="803" t="s">
        <v>43</v>
      </c>
      <c r="K192" s="804"/>
      <c r="L192" s="804" t="s">
        <v>9</v>
      </c>
      <c r="M192" s="690">
        <v>65</v>
      </c>
    </row>
    <row r="193" spans="1:13" ht="46.5" thickTop="1" thickBot="1" x14ac:dyDescent="0.3">
      <c r="A193" s="963">
        <f>A189+1</f>
        <v>143</v>
      </c>
      <c r="B193" s="794" t="s">
        <v>24</v>
      </c>
      <c r="C193" s="794" t="s">
        <v>25</v>
      </c>
      <c r="D193" s="794" t="s">
        <v>26</v>
      </c>
      <c r="E193" s="855" t="s">
        <v>27</v>
      </c>
      <c r="F193" s="1034"/>
      <c r="G193" s="855" t="s">
        <v>18</v>
      </c>
      <c r="H193" s="1035"/>
      <c r="I193" s="780"/>
      <c r="J193" s="795" t="s">
        <v>44</v>
      </c>
      <c r="K193" s="796"/>
      <c r="L193" s="796"/>
      <c r="M193" s="688"/>
    </row>
    <row r="194" spans="1:13" ht="102" thickBot="1" x14ac:dyDescent="0.3">
      <c r="A194" s="964"/>
      <c r="B194" s="691" t="s">
        <v>718</v>
      </c>
      <c r="C194" s="691" t="s">
        <v>719</v>
      </c>
      <c r="D194" s="799">
        <v>43391</v>
      </c>
      <c r="E194" s="691"/>
      <c r="F194" s="691" t="s">
        <v>720</v>
      </c>
      <c r="G194" s="920" t="s">
        <v>721</v>
      </c>
      <c r="H194" s="921"/>
      <c r="I194" s="922"/>
      <c r="J194" s="800" t="s">
        <v>38</v>
      </c>
      <c r="K194" s="800" t="s">
        <v>9</v>
      </c>
      <c r="L194" s="800"/>
      <c r="M194" s="800">
        <v>429.6</v>
      </c>
    </row>
    <row r="195" spans="1:13" ht="45.75" thickBot="1" x14ac:dyDescent="0.3">
      <c r="A195" s="964"/>
      <c r="B195" s="689" t="s">
        <v>34</v>
      </c>
      <c r="C195" s="689" t="s">
        <v>35</v>
      </c>
      <c r="D195" s="689" t="s">
        <v>36</v>
      </c>
      <c r="E195" s="932" t="s">
        <v>37</v>
      </c>
      <c r="F195" s="933"/>
      <c r="G195" s="860"/>
      <c r="H195" s="861"/>
      <c r="I195" s="862"/>
      <c r="J195" s="803" t="s">
        <v>32</v>
      </c>
      <c r="K195" s="804" t="s">
        <v>9</v>
      </c>
      <c r="L195" s="804"/>
      <c r="M195" s="693">
        <v>393.78</v>
      </c>
    </row>
    <row r="196" spans="1:13" ht="57" thickBot="1" x14ac:dyDescent="0.3">
      <c r="A196" s="965"/>
      <c r="B196" s="807"/>
      <c r="C196" s="807" t="s">
        <v>722</v>
      </c>
      <c r="D196" s="821">
        <v>43392</v>
      </c>
      <c r="E196" s="808" t="s">
        <v>41</v>
      </c>
      <c r="F196" s="815" t="s">
        <v>723</v>
      </c>
      <c r="G196" s="960"/>
      <c r="H196" s="961"/>
      <c r="I196" s="962"/>
      <c r="J196" s="816" t="s">
        <v>724</v>
      </c>
      <c r="K196" s="817" t="s">
        <v>9</v>
      </c>
      <c r="L196" s="817"/>
      <c r="M196" s="817">
        <v>225.64</v>
      </c>
    </row>
    <row r="197" spans="1:13" ht="46.5" thickTop="1" thickBot="1" x14ac:dyDescent="0.3">
      <c r="A197" s="963">
        <f>A193+1</f>
        <v>144</v>
      </c>
      <c r="B197" s="794" t="s">
        <v>24</v>
      </c>
      <c r="C197" s="794" t="s">
        <v>25</v>
      </c>
      <c r="D197" s="794" t="s">
        <v>26</v>
      </c>
      <c r="E197" s="854" t="s">
        <v>27</v>
      </c>
      <c r="F197" s="854"/>
      <c r="G197" s="854" t="s">
        <v>18</v>
      </c>
      <c r="H197" s="855"/>
      <c r="I197" s="780"/>
      <c r="J197" s="795" t="s">
        <v>44</v>
      </c>
      <c r="K197" s="796"/>
      <c r="L197" s="796"/>
      <c r="M197" s="688"/>
    </row>
    <row r="198" spans="1:13" ht="102" thickBot="1" x14ac:dyDescent="0.3">
      <c r="A198" s="964"/>
      <c r="B198" s="691" t="s">
        <v>718</v>
      </c>
      <c r="C198" s="691" t="s">
        <v>725</v>
      </c>
      <c r="D198" s="799">
        <v>43418</v>
      </c>
      <c r="E198" s="691"/>
      <c r="F198" s="691" t="s">
        <v>726</v>
      </c>
      <c r="G198" s="920" t="s">
        <v>721</v>
      </c>
      <c r="H198" s="976"/>
      <c r="I198" s="1033"/>
      <c r="J198" s="800" t="s">
        <v>38</v>
      </c>
      <c r="K198" s="800" t="s">
        <v>9</v>
      </c>
      <c r="L198" s="800"/>
      <c r="M198" s="800">
        <v>172491</v>
      </c>
    </row>
    <row r="199" spans="1:13" ht="45.75" thickBot="1" x14ac:dyDescent="0.3">
      <c r="A199" s="964"/>
      <c r="B199" s="689" t="s">
        <v>34</v>
      </c>
      <c r="C199" s="689" t="s">
        <v>35</v>
      </c>
      <c r="D199" s="689" t="s">
        <v>36</v>
      </c>
      <c r="E199" s="1082" t="s">
        <v>37</v>
      </c>
      <c r="F199" s="1082"/>
      <c r="G199" s="860"/>
      <c r="H199" s="861"/>
      <c r="I199" s="862"/>
      <c r="J199" s="803" t="s">
        <v>59</v>
      </c>
      <c r="K199" s="804" t="s">
        <v>9</v>
      </c>
      <c r="L199" s="804">
        <v>449.34</v>
      </c>
      <c r="M199" s="690"/>
    </row>
    <row r="200" spans="1:13" ht="57" thickBot="1" x14ac:dyDescent="0.3">
      <c r="A200" s="965"/>
      <c r="B200" s="806" t="s">
        <v>727</v>
      </c>
      <c r="C200" s="806" t="s">
        <v>722</v>
      </c>
      <c r="D200" s="821">
        <v>43420</v>
      </c>
      <c r="E200" s="808" t="s">
        <v>41</v>
      </c>
      <c r="F200" s="810" t="s">
        <v>728</v>
      </c>
      <c r="G200" s="960"/>
      <c r="H200" s="961"/>
      <c r="I200" s="962"/>
      <c r="J200" s="803" t="s">
        <v>46</v>
      </c>
      <c r="K200" s="804"/>
      <c r="L200" s="804"/>
      <c r="M200" s="690"/>
    </row>
    <row r="201" spans="1:13" ht="46.5" thickTop="1" thickBot="1" x14ac:dyDescent="0.3">
      <c r="A201" s="963">
        <f>A197+1</f>
        <v>145</v>
      </c>
      <c r="B201" s="794" t="s">
        <v>24</v>
      </c>
      <c r="C201" s="794" t="s">
        <v>25</v>
      </c>
      <c r="D201" s="794" t="s">
        <v>26</v>
      </c>
      <c r="E201" s="854" t="s">
        <v>27</v>
      </c>
      <c r="F201" s="854"/>
      <c r="G201" s="854" t="s">
        <v>18</v>
      </c>
      <c r="H201" s="855"/>
      <c r="I201" s="780"/>
      <c r="J201" s="795" t="s">
        <v>44</v>
      </c>
      <c r="K201" s="796"/>
      <c r="L201" s="796"/>
      <c r="M201" s="688"/>
    </row>
    <row r="202" spans="1:13" ht="102" thickBot="1" x14ac:dyDescent="0.3">
      <c r="A202" s="964"/>
      <c r="B202" s="691" t="s">
        <v>718</v>
      </c>
      <c r="C202" s="691" t="s">
        <v>719</v>
      </c>
      <c r="D202" s="799">
        <v>43522</v>
      </c>
      <c r="E202" s="691"/>
      <c r="F202" s="691" t="s">
        <v>726</v>
      </c>
      <c r="G202" s="920" t="s">
        <v>721</v>
      </c>
      <c r="H202" s="976"/>
      <c r="I202" s="1033"/>
      <c r="J202" s="800" t="s">
        <v>38</v>
      </c>
      <c r="K202" s="800" t="s">
        <v>9</v>
      </c>
      <c r="L202" s="800"/>
      <c r="M202" s="800">
        <v>1806.63</v>
      </c>
    </row>
    <row r="203" spans="1:13" ht="45.75" thickBot="1" x14ac:dyDescent="0.3">
      <c r="A203" s="964"/>
      <c r="B203" s="689" t="s">
        <v>34</v>
      </c>
      <c r="C203" s="689" t="s">
        <v>35</v>
      </c>
      <c r="D203" s="689" t="s">
        <v>36</v>
      </c>
      <c r="E203" s="1082" t="s">
        <v>37</v>
      </c>
      <c r="F203" s="1082"/>
      <c r="G203" s="860"/>
      <c r="H203" s="861"/>
      <c r="I203" s="862"/>
      <c r="J203" s="803" t="s">
        <v>59</v>
      </c>
      <c r="K203" s="804" t="s">
        <v>9</v>
      </c>
      <c r="L203" s="804"/>
      <c r="M203" s="690">
        <v>299</v>
      </c>
    </row>
    <row r="204" spans="1:13" ht="57" thickBot="1" x14ac:dyDescent="0.3">
      <c r="A204" s="965"/>
      <c r="B204" s="806" t="s">
        <v>727</v>
      </c>
      <c r="C204" s="806" t="s">
        <v>722</v>
      </c>
      <c r="D204" s="821">
        <v>43524</v>
      </c>
      <c r="E204" s="808" t="s">
        <v>41</v>
      </c>
      <c r="F204" s="810" t="s">
        <v>729</v>
      </c>
      <c r="G204" s="960"/>
      <c r="H204" s="961"/>
      <c r="I204" s="962"/>
      <c r="J204" s="803" t="s">
        <v>46</v>
      </c>
      <c r="K204" s="804"/>
      <c r="L204" s="804"/>
      <c r="M204" s="690"/>
    </row>
    <row r="205" spans="1:13" ht="46.5" thickTop="1" thickBot="1" x14ac:dyDescent="0.3">
      <c r="A205" s="963">
        <f>A201+1</f>
        <v>146</v>
      </c>
      <c r="B205" s="818" t="s">
        <v>24</v>
      </c>
      <c r="C205" s="818" t="s">
        <v>25</v>
      </c>
      <c r="D205" s="818" t="s">
        <v>26</v>
      </c>
      <c r="E205" s="952" t="s">
        <v>27</v>
      </c>
      <c r="F205" s="952"/>
      <c r="G205" s="854" t="s">
        <v>18</v>
      </c>
      <c r="H205" s="855"/>
      <c r="I205" s="780"/>
      <c r="J205" s="811"/>
      <c r="K205" s="811"/>
      <c r="L205" s="811"/>
      <c r="M205" s="706"/>
    </row>
    <row r="206" spans="1:13" ht="45.75" thickBot="1" x14ac:dyDescent="0.3">
      <c r="A206" s="964"/>
      <c r="B206" s="781" t="s">
        <v>730</v>
      </c>
      <c r="C206" s="781" t="s">
        <v>731</v>
      </c>
      <c r="D206" s="782">
        <v>43542</v>
      </c>
      <c r="E206" s="783"/>
      <c r="F206" s="784" t="s">
        <v>732</v>
      </c>
      <c r="G206" s="953" t="s">
        <v>733</v>
      </c>
      <c r="H206" s="954"/>
      <c r="I206" s="955"/>
      <c r="J206" s="785" t="s">
        <v>734</v>
      </c>
      <c r="K206" s="786"/>
      <c r="L206" s="787" t="s">
        <v>33</v>
      </c>
      <c r="M206" s="685">
        <v>825</v>
      </c>
    </row>
    <row r="207" spans="1:13" ht="45.75" thickBot="1" x14ac:dyDescent="0.3">
      <c r="A207" s="964"/>
      <c r="B207" s="819" t="s">
        <v>34</v>
      </c>
      <c r="C207" s="819" t="s">
        <v>35</v>
      </c>
      <c r="D207" s="819" t="s">
        <v>36</v>
      </c>
      <c r="E207" s="1026" t="s">
        <v>37</v>
      </c>
      <c r="F207" s="1026"/>
      <c r="G207" s="957"/>
      <c r="H207" s="958"/>
      <c r="I207" s="959"/>
      <c r="J207" s="788"/>
      <c r="K207" s="787"/>
      <c r="L207" s="789"/>
      <c r="M207" s="686"/>
    </row>
    <row r="208" spans="1:13" ht="23.25" thickBot="1" x14ac:dyDescent="0.3">
      <c r="A208" s="965"/>
      <c r="B208" s="790" t="s">
        <v>735</v>
      </c>
      <c r="C208" s="790" t="s">
        <v>733</v>
      </c>
      <c r="D208" s="782">
        <v>43545</v>
      </c>
      <c r="E208" s="791" t="s">
        <v>41</v>
      </c>
      <c r="F208" s="784" t="s">
        <v>736</v>
      </c>
      <c r="G208" s="960"/>
      <c r="H208" s="961"/>
      <c r="I208" s="962"/>
      <c r="J208" s="792"/>
      <c r="K208" s="793"/>
      <c r="L208" s="793"/>
      <c r="M208" s="687"/>
    </row>
    <row r="209" spans="1:13" ht="46.5" thickTop="1" thickBot="1" x14ac:dyDescent="0.3">
      <c r="A209" s="963">
        <f>A205+1</f>
        <v>147</v>
      </c>
      <c r="B209" s="794" t="s">
        <v>24</v>
      </c>
      <c r="C209" s="794" t="s">
        <v>25</v>
      </c>
      <c r="D209" s="794" t="s">
        <v>26</v>
      </c>
      <c r="E209" s="854" t="s">
        <v>27</v>
      </c>
      <c r="F209" s="854"/>
      <c r="G209" s="863" t="s">
        <v>18</v>
      </c>
      <c r="H209" s="864"/>
      <c r="I209" s="865"/>
      <c r="J209" s="795" t="s">
        <v>44</v>
      </c>
      <c r="K209" s="796"/>
      <c r="L209" s="796"/>
      <c r="M209" s="688"/>
    </row>
    <row r="210" spans="1:13" ht="23.25" thickBot="1" x14ac:dyDescent="0.3">
      <c r="A210" s="964"/>
      <c r="B210" s="691" t="s">
        <v>737</v>
      </c>
      <c r="C210" s="691" t="s">
        <v>738</v>
      </c>
      <c r="D210" s="799">
        <v>43430</v>
      </c>
      <c r="E210" s="691"/>
      <c r="F210" s="691" t="s">
        <v>739</v>
      </c>
      <c r="G210" s="920" t="s">
        <v>447</v>
      </c>
      <c r="H210" s="921"/>
      <c r="I210" s="922"/>
      <c r="J210" s="800" t="s">
        <v>740</v>
      </c>
      <c r="K210" s="800"/>
      <c r="L210" s="800" t="s">
        <v>9</v>
      </c>
      <c r="M210" s="690">
        <v>640.72</v>
      </c>
    </row>
    <row r="211" spans="1:13" ht="23.25" thickBot="1" x14ac:dyDescent="0.3">
      <c r="A211" s="964"/>
      <c r="B211" s="691"/>
      <c r="C211" s="691"/>
      <c r="D211" s="799"/>
      <c r="E211" s="691"/>
      <c r="F211" s="691"/>
      <c r="G211" s="845"/>
      <c r="H211" s="849"/>
      <c r="I211" s="850"/>
      <c r="J211" s="679" t="s">
        <v>734</v>
      </c>
      <c r="K211" s="806"/>
      <c r="L211" s="806" t="s">
        <v>9</v>
      </c>
      <c r="M211" s="690">
        <v>400</v>
      </c>
    </row>
    <row r="212" spans="1:13" ht="45.75" thickBot="1" x14ac:dyDescent="0.3">
      <c r="A212" s="964"/>
      <c r="B212" s="689" t="s">
        <v>34</v>
      </c>
      <c r="C212" s="689" t="s">
        <v>35</v>
      </c>
      <c r="D212" s="689" t="s">
        <v>36</v>
      </c>
      <c r="E212" s="932" t="s">
        <v>37</v>
      </c>
      <c r="F212" s="933"/>
      <c r="G212" s="860"/>
      <c r="H212" s="861"/>
      <c r="I212" s="862"/>
      <c r="J212" s="803" t="s">
        <v>741</v>
      </c>
      <c r="K212" s="804"/>
      <c r="L212" s="804" t="s">
        <v>9</v>
      </c>
      <c r="M212" s="690">
        <v>402.4</v>
      </c>
    </row>
    <row r="213" spans="1:13" ht="45.75" thickBot="1" x14ac:dyDescent="0.3">
      <c r="A213" s="965"/>
      <c r="B213" s="806" t="s">
        <v>742</v>
      </c>
      <c r="C213" s="806" t="s">
        <v>738</v>
      </c>
      <c r="D213" s="766">
        <v>43433</v>
      </c>
      <c r="E213" s="808" t="s">
        <v>41</v>
      </c>
      <c r="F213" s="809" t="s">
        <v>743</v>
      </c>
      <c r="G213" s="869"/>
      <c r="H213" s="870"/>
      <c r="I213" s="871"/>
      <c r="J213" s="803" t="s">
        <v>744</v>
      </c>
      <c r="K213" s="804"/>
      <c r="L213" s="804" t="s">
        <v>9</v>
      </c>
      <c r="M213" s="690">
        <v>168.03</v>
      </c>
    </row>
    <row r="214" spans="1:13" ht="46.5" thickTop="1" thickBot="1" x14ac:dyDescent="0.3">
      <c r="A214" s="963">
        <f>A209+1</f>
        <v>148</v>
      </c>
      <c r="B214" s="794" t="s">
        <v>24</v>
      </c>
      <c r="C214" s="794" t="s">
        <v>25</v>
      </c>
      <c r="D214" s="794" t="s">
        <v>26</v>
      </c>
      <c r="E214" s="855" t="s">
        <v>27</v>
      </c>
      <c r="F214" s="1034"/>
      <c r="G214" s="855" t="s">
        <v>18</v>
      </c>
      <c r="H214" s="1035"/>
      <c r="I214" s="780"/>
      <c r="J214" s="795" t="s">
        <v>44</v>
      </c>
      <c r="K214" s="796"/>
      <c r="L214" s="796"/>
      <c r="M214" s="688"/>
    </row>
    <row r="215" spans="1:13" ht="57" thickBot="1" x14ac:dyDescent="0.3">
      <c r="A215" s="964"/>
      <c r="B215" s="691" t="s">
        <v>745</v>
      </c>
      <c r="C215" s="707" t="s">
        <v>746</v>
      </c>
      <c r="D215" s="799">
        <v>43556</v>
      </c>
      <c r="E215" s="691"/>
      <c r="F215" s="691" t="s">
        <v>747</v>
      </c>
      <c r="G215" s="920" t="s">
        <v>748</v>
      </c>
      <c r="H215" s="921"/>
      <c r="I215" s="922"/>
      <c r="J215" s="800" t="s">
        <v>59</v>
      </c>
      <c r="K215" s="800"/>
      <c r="L215" s="800" t="s">
        <v>9</v>
      </c>
      <c r="M215" s="800">
        <v>218</v>
      </c>
    </row>
    <row r="216" spans="1:13" ht="45.75" thickBot="1" x14ac:dyDescent="0.3">
      <c r="A216" s="964"/>
      <c r="B216" s="689" t="s">
        <v>34</v>
      </c>
      <c r="C216" s="689" t="s">
        <v>35</v>
      </c>
      <c r="D216" s="689" t="s">
        <v>36</v>
      </c>
      <c r="E216" s="932" t="s">
        <v>37</v>
      </c>
      <c r="F216" s="933"/>
      <c r="G216" s="860"/>
      <c r="H216" s="861"/>
      <c r="I216" s="862"/>
      <c r="J216" s="803" t="s">
        <v>749</v>
      </c>
      <c r="K216" s="804"/>
      <c r="L216" s="804" t="s">
        <v>9</v>
      </c>
      <c r="M216" s="693">
        <v>876.06</v>
      </c>
    </row>
    <row r="217" spans="1:13" ht="15.75" thickBot="1" x14ac:dyDescent="0.3">
      <c r="A217" s="964"/>
      <c r="B217" s="1076" t="s">
        <v>750</v>
      </c>
      <c r="C217" s="1076" t="s">
        <v>748</v>
      </c>
      <c r="D217" s="1078">
        <v>43556</v>
      </c>
      <c r="E217" s="683"/>
      <c r="F217" s="1080" t="s">
        <v>751</v>
      </c>
      <c r="G217" s="846"/>
      <c r="H217" s="847"/>
      <c r="I217" s="848"/>
      <c r="J217" s="803" t="s">
        <v>43</v>
      </c>
      <c r="K217" s="804"/>
      <c r="L217" s="804" t="s">
        <v>9</v>
      </c>
      <c r="M217" s="690">
        <v>35</v>
      </c>
    </row>
    <row r="218" spans="1:13" ht="23.25" thickBot="1" x14ac:dyDescent="0.3">
      <c r="A218" s="965"/>
      <c r="B218" s="1077"/>
      <c r="C218" s="1077"/>
      <c r="D218" s="1079"/>
      <c r="E218" s="808" t="s">
        <v>41</v>
      </c>
      <c r="F218" s="1081"/>
      <c r="G218" s="960"/>
      <c r="H218" s="961"/>
      <c r="I218" s="962"/>
      <c r="J218" s="816" t="s">
        <v>752</v>
      </c>
      <c r="K218" s="817"/>
      <c r="L218" s="817" t="s">
        <v>9</v>
      </c>
      <c r="M218" s="817">
        <v>37.5</v>
      </c>
    </row>
    <row r="219" spans="1:13" ht="46.5" thickTop="1" thickBot="1" x14ac:dyDescent="0.3">
      <c r="A219" s="963">
        <f>A214+1</f>
        <v>149</v>
      </c>
      <c r="B219" s="794" t="s">
        <v>24</v>
      </c>
      <c r="C219" s="794" t="s">
        <v>25</v>
      </c>
      <c r="D219" s="794" t="s">
        <v>26</v>
      </c>
      <c r="E219" s="855" t="s">
        <v>27</v>
      </c>
      <c r="F219" s="1034"/>
      <c r="G219" s="855" t="s">
        <v>18</v>
      </c>
      <c r="H219" s="1035"/>
      <c r="I219" s="780"/>
      <c r="J219" s="795" t="s">
        <v>44</v>
      </c>
      <c r="K219" s="796"/>
      <c r="L219" s="796"/>
      <c r="M219" s="688"/>
    </row>
    <row r="220" spans="1:13" ht="90.75" thickBot="1" x14ac:dyDescent="0.3">
      <c r="A220" s="964"/>
      <c r="B220" s="691" t="s">
        <v>753</v>
      </c>
      <c r="C220" s="691" t="s">
        <v>754</v>
      </c>
      <c r="D220" s="799">
        <v>43551</v>
      </c>
      <c r="E220" s="691"/>
      <c r="F220" s="691" t="s">
        <v>755</v>
      </c>
      <c r="G220" s="920" t="s">
        <v>756</v>
      </c>
      <c r="H220" s="921"/>
      <c r="I220" s="922"/>
      <c r="J220" s="800" t="s">
        <v>757</v>
      </c>
      <c r="K220" s="800" t="s">
        <v>9</v>
      </c>
      <c r="L220" s="800"/>
      <c r="M220" s="800">
        <v>445.76</v>
      </c>
    </row>
    <row r="221" spans="1:13" ht="45.75" thickBot="1" x14ac:dyDescent="0.3">
      <c r="A221" s="964"/>
      <c r="B221" s="689" t="s">
        <v>34</v>
      </c>
      <c r="C221" s="689" t="s">
        <v>35</v>
      </c>
      <c r="D221" s="689" t="s">
        <v>36</v>
      </c>
      <c r="E221" s="932" t="s">
        <v>37</v>
      </c>
      <c r="F221" s="933"/>
      <c r="G221" s="860"/>
      <c r="H221" s="861"/>
      <c r="I221" s="862"/>
      <c r="J221" s="803" t="s">
        <v>758</v>
      </c>
      <c r="K221" s="804" t="s">
        <v>9</v>
      </c>
      <c r="L221" s="804"/>
      <c r="M221" s="690">
        <v>508.77</v>
      </c>
    </row>
    <row r="222" spans="1:13" ht="90.75" thickBot="1" x14ac:dyDescent="0.3">
      <c r="A222" s="965"/>
      <c r="B222" s="806" t="s">
        <v>759</v>
      </c>
      <c r="C222" s="806" t="s">
        <v>760</v>
      </c>
      <c r="D222" s="807">
        <v>43552</v>
      </c>
      <c r="E222" s="808" t="s">
        <v>41</v>
      </c>
      <c r="F222" s="809" t="s">
        <v>761</v>
      </c>
      <c r="G222" s="960"/>
      <c r="H222" s="961"/>
      <c r="I222" s="962"/>
      <c r="J222" s="803" t="s">
        <v>43</v>
      </c>
      <c r="K222" s="804" t="s">
        <v>9</v>
      </c>
      <c r="L222" s="804"/>
      <c r="M222" s="690">
        <v>266</v>
      </c>
    </row>
    <row r="223" spans="1:13" ht="46.5" thickTop="1" thickBot="1" x14ac:dyDescent="0.3">
      <c r="A223" s="963">
        <f>A219+1</f>
        <v>150</v>
      </c>
      <c r="B223" s="794" t="s">
        <v>24</v>
      </c>
      <c r="C223" s="794" t="s">
        <v>25</v>
      </c>
      <c r="D223" s="794" t="s">
        <v>26</v>
      </c>
      <c r="E223" s="855" t="s">
        <v>27</v>
      </c>
      <c r="F223" s="1034"/>
      <c r="G223" s="855" t="s">
        <v>18</v>
      </c>
      <c r="H223" s="1035"/>
      <c r="I223" s="780"/>
      <c r="J223" s="795" t="s">
        <v>44</v>
      </c>
      <c r="K223" s="796"/>
      <c r="L223" s="796"/>
      <c r="M223" s="688"/>
    </row>
    <row r="224" spans="1:13" ht="57" thickBot="1" x14ac:dyDescent="0.3">
      <c r="A224" s="964"/>
      <c r="B224" s="691" t="s">
        <v>762</v>
      </c>
      <c r="C224" s="691" t="s">
        <v>763</v>
      </c>
      <c r="D224" s="799">
        <v>43436</v>
      </c>
      <c r="E224" s="691"/>
      <c r="F224" s="691" t="s">
        <v>764</v>
      </c>
      <c r="G224" s="920" t="s">
        <v>765</v>
      </c>
      <c r="H224" s="921"/>
      <c r="I224" s="922"/>
      <c r="J224" s="800" t="s">
        <v>32</v>
      </c>
      <c r="K224" s="800"/>
      <c r="L224" s="800" t="s">
        <v>9</v>
      </c>
      <c r="M224" s="800">
        <v>800</v>
      </c>
    </row>
    <row r="225" spans="1:13" ht="45.75" thickBot="1" x14ac:dyDescent="0.3">
      <c r="A225" s="964"/>
      <c r="B225" s="689" t="s">
        <v>34</v>
      </c>
      <c r="C225" s="689" t="s">
        <v>35</v>
      </c>
      <c r="D225" s="689" t="s">
        <v>36</v>
      </c>
      <c r="E225" s="932" t="s">
        <v>37</v>
      </c>
      <c r="F225" s="933"/>
      <c r="G225" s="860"/>
      <c r="H225" s="861"/>
      <c r="I225" s="862"/>
      <c r="J225" s="803" t="s">
        <v>38</v>
      </c>
      <c r="K225" s="804"/>
      <c r="L225" s="804" t="s">
        <v>9</v>
      </c>
      <c r="M225" s="693">
        <v>450</v>
      </c>
    </row>
    <row r="226" spans="1:13" ht="57" thickBot="1" x14ac:dyDescent="0.3">
      <c r="A226" s="965"/>
      <c r="B226" s="807" t="s">
        <v>766</v>
      </c>
      <c r="C226" s="807" t="s">
        <v>767</v>
      </c>
      <c r="D226" s="821">
        <v>43439</v>
      </c>
      <c r="E226" s="808" t="s">
        <v>41</v>
      </c>
      <c r="F226" s="815" t="s">
        <v>768</v>
      </c>
      <c r="G226" s="960"/>
      <c r="H226" s="961"/>
      <c r="I226" s="962"/>
      <c r="J226" s="816"/>
      <c r="K226" s="817"/>
      <c r="L226" s="817"/>
      <c r="M226" s="708"/>
    </row>
    <row r="227" spans="1:13" ht="46.5" thickTop="1" thickBot="1" x14ac:dyDescent="0.3">
      <c r="A227" s="963">
        <f>A223+1</f>
        <v>151</v>
      </c>
      <c r="B227" s="818" t="s">
        <v>24</v>
      </c>
      <c r="C227" s="818" t="s">
        <v>25</v>
      </c>
      <c r="D227" s="818" t="s">
        <v>26</v>
      </c>
      <c r="E227" s="952" t="s">
        <v>27</v>
      </c>
      <c r="F227" s="952"/>
      <c r="G227" s="854" t="s">
        <v>18</v>
      </c>
      <c r="H227" s="855"/>
      <c r="I227" s="780"/>
      <c r="J227" s="811"/>
      <c r="K227" s="811"/>
      <c r="L227" s="811"/>
      <c r="M227" s="706"/>
    </row>
    <row r="228" spans="1:13" ht="90.75" thickBot="1" x14ac:dyDescent="0.3">
      <c r="A228" s="964"/>
      <c r="B228" s="781" t="s">
        <v>769</v>
      </c>
      <c r="C228" s="684" t="s">
        <v>770</v>
      </c>
      <c r="D228" s="782">
        <v>43401</v>
      </c>
      <c r="E228" s="783"/>
      <c r="F228" s="784" t="s">
        <v>436</v>
      </c>
      <c r="G228" s="953" t="s">
        <v>771</v>
      </c>
      <c r="H228" s="954"/>
      <c r="I228" s="955"/>
      <c r="J228" s="785" t="s">
        <v>32</v>
      </c>
      <c r="K228" s="786"/>
      <c r="L228" s="787" t="s">
        <v>33</v>
      </c>
      <c r="M228" s="685">
        <v>280</v>
      </c>
    </row>
    <row r="229" spans="1:13" ht="45.75" thickBot="1" x14ac:dyDescent="0.3">
      <c r="A229" s="964"/>
      <c r="B229" s="819" t="s">
        <v>34</v>
      </c>
      <c r="C229" s="819" t="s">
        <v>35</v>
      </c>
      <c r="D229" s="819" t="s">
        <v>36</v>
      </c>
      <c r="E229" s="1026" t="s">
        <v>37</v>
      </c>
      <c r="F229" s="1026"/>
      <c r="G229" s="957"/>
      <c r="H229" s="958"/>
      <c r="I229" s="959"/>
      <c r="J229" s="788" t="s">
        <v>38</v>
      </c>
      <c r="K229" s="787" t="s">
        <v>33</v>
      </c>
      <c r="L229" s="789"/>
      <c r="M229" s="686">
        <v>825</v>
      </c>
    </row>
    <row r="230" spans="1:13" ht="23.25" thickBot="1" x14ac:dyDescent="0.3">
      <c r="A230" s="965"/>
      <c r="B230" s="709" t="s">
        <v>772</v>
      </c>
      <c r="C230" s="709" t="s">
        <v>771</v>
      </c>
      <c r="D230" s="710">
        <v>43403</v>
      </c>
      <c r="E230" s="711" t="s">
        <v>41</v>
      </c>
      <c r="F230" s="712" t="s">
        <v>773</v>
      </c>
      <c r="G230" s="1073"/>
      <c r="H230" s="1074"/>
      <c r="I230" s="1075"/>
      <c r="J230" s="792" t="s">
        <v>43</v>
      </c>
      <c r="K230" s="793"/>
      <c r="L230" s="793" t="s">
        <v>33</v>
      </c>
      <c r="M230" s="686">
        <v>120</v>
      </c>
    </row>
    <row r="231" spans="1:13" ht="46.5" thickTop="1" thickBot="1" x14ac:dyDescent="0.3">
      <c r="A231" s="963">
        <f>A227+1</f>
        <v>152</v>
      </c>
      <c r="B231" s="818" t="s">
        <v>24</v>
      </c>
      <c r="C231" s="818" t="s">
        <v>25</v>
      </c>
      <c r="D231" s="818" t="s">
        <v>26</v>
      </c>
      <c r="E231" s="952" t="s">
        <v>27</v>
      </c>
      <c r="F231" s="952"/>
      <c r="G231" s="854" t="s">
        <v>18</v>
      </c>
      <c r="H231" s="855"/>
      <c r="I231" s="780"/>
      <c r="J231" s="811"/>
      <c r="K231" s="811"/>
      <c r="L231" s="811"/>
      <c r="M231" s="706"/>
    </row>
    <row r="232" spans="1:13" ht="113.25" thickBot="1" x14ac:dyDescent="0.3">
      <c r="A232" s="964"/>
      <c r="B232" s="781" t="s">
        <v>774</v>
      </c>
      <c r="C232" s="684" t="s">
        <v>775</v>
      </c>
      <c r="D232" s="782">
        <v>43419</v>
      </c>
      <c r="E232" s="783"/>
      <c r="F232" s="784" t="s">
        <v>776</v>
      </c>
      <c r="G232" s="953" t="s">
        <v>777</v>
      </c>
      <c r="H232" s="954"/>
      <c r="I232" s="955"/>
      <c r="J232" s="785" t="s">
        <v>778</v>
      </c>
      <c r="K232" s="786"/>
      <c r="L232" s="787" t="s">
        <v>33</v>
      </c>
      <c r="M232" s="685">
        <v>495</v>
      </c>
    </row>
    <row r="233" spans="1:13" ht="45.75" thickBot="1" x14ac:dyDescent="0.3">
      <c r="A233" s="964"/>
      <c r="B233" s="819" t="s">
        <v>34</v>
      </c>
      <c r="C233" s="819" t="s">
        <v>35</v>
      </c>
      <c r="D233" s="819" t="s">
        <v>36</v>
      </c>
      <c r="E233" s="1026" t="s">
        <v>37</v>
      </c>
      <c r="F233" s="1026"/>
      <c r="G233" s="957"/>
      <c r="H233" s="958"/>
      <c r="I233" s="959"/>
      <c r="J233" s="788"/>
      <c r="K233" s="787"/>
      <c r="L233" s="789"/>
      <c r="M233" s="686"/>
    </row>
    <row r="234" spans="1:13" ht="34.5" thickBot="1" x14ac:dyDescent="0.3">
      <c r="A234" s="965"/>
      <c r="B234" s="709" t="s">
        <v>779</v>
      </c>
      <c r="C234" s="709" t="s">
        <v>777</v>
      </c>
      <c r="D234" s="710">
        <v>43423</v>
      </c>
      <c r="E234" s="711" t="s">
        <v>41</v>
      </c>
      <c r="F234" s="713">
        <v>43418</v>
      </c>
      <c r="G234" s="1073"/>
      <c r="H234" s="1074"/>
      <c r="I234" s="1075"/>
      <c r="J234" s="792"/>
      <c r="K234" s="793"/>
      <c r="L234" s="793"/>
      <c r="M234" s="686"/>
    </row>
    <row r="235" spans="1:13" ht="46.5" thickTop="1" thickBot="1" x14ac:dyDescent="0.3">
      <c r="A235" s="963">
        <f>A231+1</f>
        <v>153</v>
      </c>
      <c r="B235" s="761" t="s">
        <v>24</v>
      </c>
      <c r="C235" s="761" t="s">
        <v>25</v>
      </c>
      <c r="D235" s="761" t="s">
        <v>26</v>
      </c>
      <c r="E235" s="1055" t="s">
        <v>27</v>
      </c>
      <c r="F235" s="1055"/>
      <c r="G235" s="1056" t="s">
        <v>18</v>
      </c>
      <c r="H235" s="1057"/>
      <c r="I235" s="1058"/>
      <c r="J235" s="734" t="s">
        <v>44</v>
      </c>
      <c r="K235" s="734"/>
      <c r="L235" s="734"/>
      <c r="M235" s="735"/>
    </row>
    <row r="236" spans="1:13" ht="68.25" thickBot="1" x14ac:dyDescent="0.3">
      <c r="A236" s="964"/>
      <c r="B236" s="717" t="s">
        <v>780</v>
      </c>
      <c r="C236" s="717" t="s">
        <v>781</v>
      </c>
      <c r="D236" s="718">
        <v>43381</v>
      </c>
      <c r="E236" s="717"/>
      <c r="F236" s="717" t="s">
        <v>782</v>
      </c>
      <c r="G236" s="913" t="s">
        <v>783</v>
      </c>
      <c r="H236" s="913"/>
      <c r="I236" s="913"/>
      <c r="J236" s="840" t="s">
        <v>32</v>
      </c>
      <c r="K236" s="840"/>
      <c r="L236" s="723" t="s">
        <v>33</v>
      </c>
      <c r="M236" s="736">
        <v>175</v>
      </c>
    </row>
    <row r="237" spans="1:13" ht="45.75" thickBot="1" x14ac:dyDescent="0.3">
      <c r="A237" s="964"/>
      <c r="B237" s="762" t="s">
        <v>34</v>
      </c>
      <c r="C237" s="762" t="s">
        <v>35</v>
      </c>
      <c r="D237" s="762" t="s">
        <v>36</v>
      </c>
      <c r="E237" s="914" t="s">
        <v>37</v>
      </c>
      <c r="F237" s="914"/>
      <c r="G237" s="1067"/>
      <c r="H237" s="1067"/>
      <c r="I237" s="1067"/>
      <c r="J237" s="840" t="s">
        <v>228</v>
      </c>
      <c r="K237" s="840"/>
      <c r="L237" s="723" t="s">
        <v>33</v>
      </c>
      <c r="M237" s="736">
        <v>600</v>
      </c>
    </row>
    <row r="238" spans="1:13" ht="34.5" thickBot="1" x14ac:dyDescent="0.3">
      <c r="A238" s="965"/>
      <c r="B238" s="804" t="s">
        <v>784</v>
      </c>
      <c r="C238" s="804" t="s">
        <v>783</v>
      </c>
      <c r="D238" s="741">
        <v>43382</v>
      </c>
      <c r="E238" s="804" t="s">
        <v>41</v>
      </c>
      <c r="F238" s="741" t="s">
        <v>785</v>
      </c>
      <c r="G238" s="1072"/>
      <c r="H238" s="1072"/>
      <c r="I238" s="1072"/>
      <c r="J238" s="804" t="s">
        <v>43</v>
      </c>
      <c r="K238" s="804"/>
      <c r="L238" s="721" t="s">
        <v>33</v>
      </c>
      <c r="M238" s="742">
        <v>200</v>
      </c>
    </row>
    <row r="239" spans="1:13" ht="46.5" thickTop="1" thickBot="1" x14ac:dyDescent="0.3">
      <c r="A239" s="963">
        <f>A235+1</f>
        <v>154</v>
      </c>
      <c r="B239" s="761" t="s">
        <v>24</v>
      </c>
      <c r="C239" s="761" t="s">
        <v>25</v>
      </c>
      <c r="D239" s="761" t="s">
        <v>26</v>
      </c>
      <c r="E239" s="1055" t="s">
        <v>27</v>
      </c>
      <c r="F239" s="1055"/>
      <c r="G239" s="1056" t="s">
        <v>18</v>
      </c>
      <c r="H239" s="1057"/>
      <c r="I239" s="1058"/>
      <c r="J239" s="734" t="s">
        <v>44</v>
      </c>
      <c r="K239" s="734"/>
      <c r="L239" s="743"/>
      <c r="M239" s="744"/>
    </row>
    <row r="240" spans="1:13" ht="113.25" thickBot="1" x14ac:dyDescent="0.3">
      <c r="A240" s="964"/>
      <c r="B240" s="717" t="s">
        <v>786</v>
      </c>
      <c r="C240" s="717" t="s">
        <v>787</v>
      </c>
      <c r="D240" s="718">
        <v>43405</v>
      </c>
      <c r="E240" s="717"/>
      <c r="F240" s="717" t="s">
        <v>788</v>
      </c>
      <c r="G240" s="913" t="s">
        <v>789</v>
      </c>
      <c r="H240" s="913"/>
      <c r="I240" s="913"/>
      <c r="J240" s="840" t="s">
        <v>32</v>
      </c>
      <c r="K240" s="840"/>
      <c r="L240" s="723" t="s">
        <v>33</v>
      </c>
      <c r="M240" s="736">
        <v>542</v>
      </c>
    </row>
    <row r="241" spans="1:13" ht="45.75" thickBot="1" x14ac:dyDescent="0.3">
      <c r="A241" s="964"/>
      <c r="B241" s="762" t="s">
        <v>34</v>
      </c>
      <c r="C241" s="762" t="s">
        <v>35</v>
      </c>
      <c r="D241" s="762" t="s">
        <v>36</v>
      </c>
      <c r="E241" s="914" t="s">
        <v>37</v>
      </c>
      <c r="F241" s="914"/>
      <c r="G241" s="1060"/>
      <c r="H241" s="1061"/>
      <c r="I241" s="1062"/>
      <c r="J241" s="840" t="s">
        <v>38</v>
      </c>
      <c r="K241" s="840"/>
      <c r="L241" s="723" t="s">
        <v>33</v>
      </c>
      <c r="M241" s="736">
        <v>600</v>
      </c>
    </row>
    <row r="242" spans="1:13" ht="45.75" thickBot="1" x14ac:dyDescent="0.3">
      <c r="A242" s="965"/>
      <c r="B242" s="737" t="s">
        <v>790</v>
      </c>
      <c r="C242" s="737" t="s">
        <v>789</v>
      </c>
      <c r="D242" s="738">
        <v>43407</v>
      </c>
      <c r="E242" s="737" t="s">
        <v>41</v>
      </c>
      <c r="F242" s="737" t="s">
        <v>791</v>
      </c>
      <c r="G242" s="1063"/>
      <c r="H242" s="1064"/>
      <c r="I242" s="1065"/>
      <c r="J242" s="737" t="s">
        <v>43</v>
      </c>
      <c r="K242" s="737"/>
      <c r="L242" s="739" t="s">
        <v>33</v>
      </c>
      <c r="M242" s="740">
        <v>225</v>
      </c>
    </row>
    <row r="243" spans="1:13" ht="46.5" thickTop="1" thickBot="1" x14ac:dyDescent="0.3">
      <c r="A243" s="963">
        <f>A239+1</f>
        <v>155</v>
      </c>
      <c r="B243" s="761" t="s">
        <v>24</v>
      </c>
      <c r="C243" s="761" t="s">
        <v>25</v>
      </c>
      <c r="D243" s="761" t="s">
        <v>26</v>
      </c>
      <c r="E243" s="1055" t="s">
        <v>27</v>
      </c>
      <c r="F243" s="1055"/>
      <c r="G243" s="1056" t="s">
        <v>18</v>
      </c>
      <c r="H243" s="1057"/>
      <c r="I243" s="1058"/>
      <c r="J243" s="734" t="s">
        <v>44</v>
      </c>
      <c r="K243" s="734"/>
      <c r="L243" s="743"/>
      <c r="M243" s="744"/>
    </row>
    <row r="244" spans="1:13" ht="113.25" thickBot="1" x14ac:dyDescent="0.3">
      <c r="A244" s="964"/>
      <c r="B244" s="717" t="s">
        <v>792</v>
      </c>
      <c r="C244" s="717" t="s">
        <v>787</v>
      </c>
      <c r="D244" s="718">
        <v>43405</v>
      </c>
      <c r="E244" s="717"/>
      <c r="F244" s="717" t="s">
        <v>788</v>
      </c>
      <c r="G244" s="913" t="s">
        <v>789</v>
      </c>
      <c r="H244" s="1059"/>
      <c r="I244" s="1059"/>
      <c r="J244" s="840" t="s">
        <v>32</v>
      </c>
      <c r="K244" s="840"/>
      <c r="L244" s="723" t="s">
        <v>33</v>
      </c>
      <c r="M244" s="736">
        <v>542</v>
      </c>
    </row>
    <row r="245" spans="1:13" ht="45.75" thickBot="1" x14ac:dyDescent="0.3">
      <c r="A245" s="964"/>
      <c r="B245" s="762" t="s">
        <v>34</v>
      </c>
      <c r="C245" s="762" t="s">
        <v>35</v>
      </c>
      <c r="D245" s="762" t="s">
        <v>36</v>
      </c>
      <c r="E245" s="914" t="s">
        <v>37</v>
      </c>
      <c r="F245" s="914"/>
      <c r="G245" s="1060"/>
      <c r="H245" s="1061"/>
      <c r="I245" s="1062"/>
      <c r="J245" s="840" t="s">
        <v>228</v>
      </c>
      <c r="K245" s="840"/>
      <c r="L245" s="723" t="s">
        <v>33</v>
      </c>
      <c r="M245" s="736">
        <v>600</v>
      </c>
    </row>
    <row r="246" spans="1:13" ht="45.75" thickBot="1" x14ac:dyDescent="0.3">
      <c r="A246" s="965"/>
      <c r="B246" s="737" t="s">
        <v>793</v>
      </c>
      <c r="C246" s="737" t="s">
        <v>789</v>
      </c>
      <c r="D246" s="738">
        <v>43407</v>
      </c>
      <c r="E246" s="737" t="s">
        <v>41</v>
      </c>
      <c r="F246" s="737" t="s">
        <v>791</v>
      </c>
      <c r="G246" s="1063"/>
      <c r="H246" s="1064"/>
      <c r="I246" s="1065"/>
      <c r="J246" s="737" t="s">
        <v>43</v>
      </c>
      <c r="K246" s="737"/>
      <c r="L246" s="739" t="s">
        <v>33</v>
      </c>
      <c r="M246" s="740">
        <v>225</v>
      </c>
    </row>
    <row r="247" spans="1:13" ht="46.5" thickTop="1" thickBot="1" x14ac:dyDescent="0.3">
      <c r="A247" s="963">
        <f>A243+1</f>
        <v>156</v>
      </c>
      <c r="B247" s="761" t="s">
        <v>24</v>
      </c>
      <c r="C247" s="761" t="s">
        <v>25</v>
      </c>
      <c r="D247" s="761" t="s">
        <v>26</v>
      </c>
      <c r="E247" s="1055" t="s">
        <v>27</v>
      </c>
      <c r="F247" s="1055"/>
      <c r="G247" s="1056" t="s">
        <v>18</v>
      </c>
      <c r="H247" s="1057"/>
      <c r="I247" s="1058"/>
      <c r="J247" s="734" t="s">
        <v>44</v>
      </c>
      <c r="K247" s="734"/>
      <c r="L247" s="743"/>
      <c r="M247" s="744"/>
    </row>
    <row r="248" spans="1:13" ht="113.25" thickBot="1" x14ac:dyDescent="0.3">
      <c r="A248" s="964"/>
      <c r="B248" s="717" t="s">
        <v>794</v>
      </c>
      <c r="C248" s="717" t="s">
        <v>787</v>
      </c>
      <c r="D248" s="718">
        <v>43405</v>
      </c>
      <c r="E248" s="717"/>
      <c r="F248" s="717" t="s">
        <v>788</v>
      </c>
      <c r="G248" s="913" t="s">
        <v>789</v>
      </c>
      <c r="H248" s="1059"/>
      <c r="I248" s="1059"/>
      <c r="J248" s="840" t="s">
        <v>32</v>
      </c>
      <c r="K248" s="840"/>
      <c r="L248" s="723" t="s">
        <v>33</v>
      </c>
      <c r="M248" s="736">
        <v>542</v>
      </c>
    </row>
    <row r="249" spans="1:13" ht="45.75" thickBot="1" x14ac:dyDescent="0.3">
      <c r="A249" s="964"/>
      <c r="B249" s="762" t="s">
        <v>34</v>
      </c>
      <c r="C249" s="762" t="s">
        <v>35</v>
      </c>
      <c r="D249" s="762" t="s">
        <v>36</v>
      </c>
      <c r="E249" s="914" t="s">
        <v>37</v>
      </c>
      <c r="F249" s="914"/>
      <c r="G249" s="1060"/>
      <c r="H249" s="1061"/>
      <c r="I249" s="1062"/>
      <c r="J249" s="840" t="s">
        <v>38</v>
      </c>
      <c r="K249" s="840"/>
      <c r="L249" s="723" t="s">
        <v>33</v>
      </c>
      <c r="M249" s="736">
        <v>600</v>
      </c>
    </row>
    <row r="250" spans="1:13" ht="45.75" thickBot="1" x14ac:dyDescent="0.3">
      <c r="A250" s="965"/>
      <c r="B250" s="737" t="s">
        <v>793</v>
      </c>
      <c r="C250" s="737" t="s">
        <v>789</v>
      </c>
      <c r="D250" s="738">
        <v>43407</v>
      </c>
      <c r="E250" s="737" t="s">
        <v>41</v>
      </c>
      <c r="F250" s="737" t="s">
        <v>791</v>
      </c>
      <c r="G250" s="1063"/>
      <c r="H250" s="1064"/>
      <c r="I250" s="1065"/>
      <c r="J250" s="737" t="s">
        <v>43</v>
      </c>
      <c r="K250" s="737"/>
      <c r="L250" s="739" t="s">
        <v>33</v>
      </c>
      <c r="M250" s="740">
        <v>225</v>
      </c>
    </row>
    <row r="251" spans="1:13" ht="46.5" thickTop="1" thickBot="1" x14ac:dyDescent="0.3">
      <c r="A251" s="963">
        <f>A247+1</f>
        <v>157</v>
      </c>
      <c r="B251" s="726" t="s">
        <v>24</v>
      </c>
      <c r="C251" s="726" t="s">
        <v>25</v>
      </c>
      <c r="D251" s="726" t="s">
        <v>26</v>
      </c>
      <c r="E251" s="1066" t="s">
        <v>27</v>
      </c>
      <c r="F251" s="1066"/>
      <c r="G251" s="1056" t="s">
        <v>18</v>
      </c>
      <c r="H251" s="1057"/>
      <c r="I251" s="1058"/>
      <c r="J251" s="734" t="s">
        <v>44</v>
      </c>
      <c r="K251" s="734"/>
      <c r="L251" s="734"/>
      <c r="M251" s="744"/>
    </row>
    <row r="252" spans="1:13" ht="34.5" thickBot="1" x14ac:dyDescent="0.3">
      <c r="A252" s="964"/>
      <c r="B252" s="717" t="s">
        <v>795</v>
      </c>
      <c r="C252" s="717" t="s">
        <v>796</v>
      </c>
      <c r="D252" s="718">
        <v>43376</v>
      </c>
      <c r="E252" s="717"/>
      <c r="F252" s="717" t="s">
        <v>30</v>
      </c>
      <c r="G252" s="913" t="s">
        <v>646</v>
      </c>
      <c r="H252" s="1059"/>
      <c r="I252" s="1059"/>
      <c r="J252" s="840" t="s">
        <v>32</v>
      </c>
      <c r="K252" s="840"/>
      <c r="L252" s="723" t="s">
        <v>33</v>
      </c>
      <c r="M252" s="736">
        <v>1510</v>
      </c>
    </row>
    <row r="253" spans="1:13" ht="45.75" thickBot="1" x14ac:dyDescent="0.3">
      <c r="A253" s="964"/>
      <c r="B253" s="762" t="s">
        <v>34</v>
      </c>
      <c r="C253" s="762" t="s">
        <v>35</v>
      </c>
      <c r="D253" s="762" t="s">
        <v>36</v>
      </c>
      <c r="E253" s="914" t="s">
        <v>37</v>
      </c>
      <c r="F253" s="914"/>
      <c r="G253" s="1067"/>
      <c r="H253" s="1067"/>
      <c r="I253" s="1067"/>
      <c r="J253" s="840" t="s">
        <v>228</v>
      </c>
      <c r="K253" s="840"/>
      <c r="L253" s="723" t="s">
        <v>33</v>
      </c>
      <c r="M253" s="745">
        <v>394.96</v>
      </c>
    </row>
    <row r="254" spans="1:13" ht="34.5" thickBot="1" x14ac:dyDescent="0.3">
      <c r="A254" s="965"/>
      <c r="B254" s="737" t="s">
        <v>797</v>
      </c>
      <c r="C254" s="737" t="s">
        <v>646</v>
      </c>
      <c r="D254" s="738">
        <v>43380</v>
      </c>
      <c r="E254" s="737" t="s">
        <v>41</v>
      </c>
      <c r="F254" s="737" t="s">
        <v>798</v>
      </c>
      <c r="G254" s="1070"/>
      <c r="H254" s="1070"/>
      <c r="I254" s="1070"/>
      <c r="J254" s="746" t="s">
        <v>799</v>
      </c>
      <c r="K254" s="737"/>
      <c r="L254" s="739" t="s">
        <v>33</v>
      </c>
      <c r="M254" s="740">
        <v>1103</v>
      </c>
    </row>
    <row r="255" spans="1:13" ht="46.5" thickTop="1" thickBot="1" x14ac:dyDescent="0.3">
      <c r="A255" s="963">
        <f>A251+1</f>
        <v>158</v>
      </c>
      <c r="B255" s="761" t="s">
        <v>24</v>
      </c>
      <c r="C255" s="761" t="s">
        <v>25</v>
      </c>
      <c r="D255" s="761" t="s">
        <v>26</v>
      </c>
      <c r="E255" s="1055" t="s">
        <v>27</v>
      </c>
      <c r="F255" s="1055"/>
      <c r="G255" s="1056" t="s">
        <v>18</v>
      </c>
      <c r="H255" s="1057"/>
      <c r="I255" s="1058"/>
      <c r="J255" s="734" t="s">
        <v>44</v>
      </c>
      <c r="K255" s="734"/>
      <c r="L255" s="743"/>
      <c r="M255" s="744"/>
    </row>
    <row r="256" spans="1:13" ht="90.75" thickBot="1" x14ac:dyDescent="0.3">
      <c r="A256" s="964"/>
      <c r="B256" s="717" t="s">
        <v>800</v>
      </c>
      <c r="C256" s="717" t="s">
        <v>801</v>
      </c>
      <c r="D256" s="718">
        <v>43386</v>
      </c>
      <c r="E256" s="717"/>
      <c r="F256" s="717" t="s">
        <v>802</v>
      </c>
      <c r="G256" s="913" t="s">
        <v>803</v>
      </c>
      <c r="H256" s="1059"/>
      <c r="I256" s="1059"/>
      <c r="J256" s="840" t="s">
        <v>32</v>
      </c>
      <c r="K256" s="840"/>
      <c r="L256" s="723" t="s">
        <v>33</v>
      </c>
      <c r="M256" s="736">
        <v>450</v>
      </c>
    </row>
    <row r="257" spans="1:13" ht="45.75" thickBot="1" x14ac:dyDescent="0.3">
      <c r="A257" s="964"/>
      <c r="B257" s="762" t="s">
        <v>34</v>
      </c>
      <c r="C257" s="762" t="s">
        <v>35</v>
      </c>
      <c r="D257" s="762" t="s">
        <v>36</v>
      </c>
      <c r="E257" s="914" t="s">
        <v>37</v>
      </c>
      <c r="F257" s="914"/>
      <c r="G257" s="1060"/>
      <c r="H257" s="1061"/>
      <c r="I257" s="1062"/>
      <c r="J257" s="840" t="s">
        <v>228</v>
      </c>
      <c r="K257" s="840"/>
      <c r="L257" s="723" t="s">
        <v>33</v>
      </c>
      <c r="M257" s="736">
        <v>550</v>
      </c>
    </row>
    <row r="258" spans="1:13" ht="34.5" thickBot="1" x14ac:dyDescent="0.3">
      <c r="A258" s="965"/>
      <c r="B258" s="737" t="s">
        <v>804</v>
      </c>
      <c r="C258" s="737" t="s">
        <v>805</v>
      </c>
      <c r="D258" s="738">
        <v>43387</v>
      </c>
      <c r="E258" s="737" t="s">
        <v>41</v>
      </c>
      <c r="F258" s="737" t="s">
        <v>806</v>
      </c>
      <c r="G258" s="1063"/>
      <c r="H258" s="1064"/>
      <c r="I258" s="1065"/>
      <c r="J258" s="737" t="s">
        <v>43</v>
      </c>
      <c r="K258" s="737"/>
      <c r="L258" s="739" t="s">
        <v>33</v>
      </c>
      <c r="M258" s="740">
        <v>400</v>
      </c>
    </row>
    <row r="259" spans="1:13" ht="46.5" thickTop="1" thickBot="1" x14ac:dyDescent="0.3">
      <c r="A259" s="963">
        <f>A255+1</f>
        <v>159</v>
      </c>
      <c r="B259" s="761" t="s">
        <v>24</v>
      </c>
      <c r="C259" s="761" t="s">
        <v>25</v>
      </c>
      <c r="D259" s="761" t="s">
        <v>26</v>
      </c>
      <c r="E259" s="1055" t="s">
        <v>27</v>
      </c>
      <c r="F259" s="1055"/>
      <c r="G259" s="1056" t="s">
        <v>18</v>
      </c>
      <c r="H259" s="1057"/>
      <c r="I259" s="1058"/>
      <c r="J259" s="734" t="s">
        <v>44</v>
      </c>
      <c r="K259" s="734"/>
      <c r="L259" s="743"/>
      <c r="M259" s="744"/>
    </row>
    <row r="260" spans="1:13" ht="90.75" thickBot="1" x14ac:dyDescent="0.3">
      <c r="A260" s="964"/>
      <c r="B260" s="717" t="s">
        <v>807</v>
      </c>
      <c r="C260" s="717" t="s">
        <v>801</v>
      </c>
      <c r="D260" s="718">
        <v>43386</v>
      </c>
      <c r="E260" s="717"/>
      <c r="F260" s="717" t="s">
        <v>802</v>
      </c>
      <c r="G260" s="913" t="s">
        <v>805</v>
      </c>
      <c r="H260" s="1059"/>
      <c r="I260" s="1059"/>
      <c r="J260" s="840" t="s">
        <v>32</v>
      </c>
      <c r="K260" s="840"/>
      <c r="L260" s="723" t="s">
        <v>33</v>
      </c>
      <c r="M260" s="736">
        <v>450</v>
      </c>
    </row>
    <row r="261" spans="1:13" ht="45.75" thickBot="1" x14ac:dyDescent="0.3">
      <c r="A261" s="964"/>
      <c r="B261" s="762" t="s">
        <v>34</v>
      </c>
      <c r="C261" s="762" t="s">
        <v>35</v>
      </c>
      <c r="D261" s="762" t="s">
        <v>36</v>
      </c>
      <c r="E261" s="914" t="s">
        <v>37</v>
      </c>
      <c r="F261" s="914"/>
      <c r="G261" s="1067"/>
      <c r="H261" s="1067"/>
      <c r="I261" s="1067"/>
      <c r="J261" s="840" t="s">
        <v>228</v>
      </c>
      <c r="K261" s="840"/>
      <c r="L261" s="723" t="s">
        <v>33</v>
      </c>
      <c r="M261" s="736">
        <v>550</v>
      </c>
    </row>
    <row r="262" spans="1:13" ht="34.5" thickBot="1" x14ac:dyDescent="0.3">
      <c r="A262" s="965"/>
      <c r="B262" s="737" t="s">
        <v>804</v>
      </c>
      <c r="C262" s="737" t="s">
        <v>805</v>
      </c>
      <c r="D262" s="738">
        <v>43387</v>
      </c>
      <c r="E262" s="737" t="s">
        <v>41</v>
      </c>
      <c r="F262" s="737" t="s">
        <v>806</v>
      </c>
      <c r="G262" s="1070"/>
      <c r="H262" s="1070"/>
      <c r="I262" s="1070"/>
      <c r="J262" s="737" t="s">
        <v>43</v>
      </c>
      <c r="K262" s="737"/>
      <c r="L262" s="739" t="s">
        <v>33</v>
      </c>
      <c r="M262" s="740">
        <v>400</v>
      </c>
    </row>
    <row r="263" spans="1:13" ht="46.5" thickTop="1" thickBot="1" x14ac:dyDescent="0.3">
      <c r="A263" s="963">
        <f>A259+1</f>
        <v>160</v>
      </c>
      <c r="B263" s="761" t="s">
        <v>24</v>
      </c>
      <c r="C263" s="761" t="s">
        <v>25</v>
      </c>
      <c r="D263" s="761" t="s">
        <v>26</v>
      </c>
      <c r="E263" s="1055" t="s">
        <v>27</v>
      </c>
      <c r="F263" s="1055"/>
      <c r="G263" s="1056" t="s">
        <v>18</v>
      </c>
      <c r="H263" s="1057"/>
      <c r="I263" s="1058"/>
      <c r="J263" s="734" t="s">
        <v>44</v>
      </c>
      <c r="K263" s="734"/>
      <c r="L263" s="734"/>
      <c r="M263" s="744"/>
    </row>
    <row r="264" spans="1:13" ht="34.5" thickBot="1" x14ac:dyDescent="0.3">
      <c r="A264" s="964"/>
      <c r="B264" s="717" t="s">
        <v>808</v>
      </c>
      <c r="C264" s="717" t="s">
        <v>809</v>
      </c>
      <c r="D264" s="718">
        <v>43417</v>
      </c>
      <c r="E264" s="717"/>
      <c r="F264" s="717" t="s">
        <v>30</v>
      </c>
      <c r="G264" s="913" t="s">
        <v>810</v>
      </c>
      <c r="H264" s="1059"/>
      <c r="I264" s="1059"/>
      <c r="J264" s="840" t="s">
        <v>32</v>
      </c>
      <c r="K264" s="840"/>
      <c r="L264" s="723" t="s">
        <v>33</v>
      </c>
      <c r="M264" s="745">
        <v>2000</v>
      </c>
    </row>
    <row r="265" spans="1:13" ht="45.75" thickBot="1" x14ac:dyDescent="0.3">
      <c r="A265" s="964"/>
      <c r="B265" s="762" t="s">
        <v>34</v>
      </c>
      <c r="C265" s="762" t="s">
        <v>35</v>
      </c>
      <c r="D265" s="762" t="s">
        <v>36</v>
      </c>
      <c r="E265" s="914" t="s">
        <v>37</v>
      </c>
      <c r="F265" s="914"/>
      <c r="G265" s="1060"/>
      <c r="H265" s="1061"/>
      <c r="I265" s="1062"/>
      <c r="J265" s="840" t="s">
        <v>228</v>
      </c>
      <c r="K265" s="840"/>
      <c r="L265" s="723" t="s">
        <v>33</v>
      </c>
      <c r="M265" s="736">
        <v>600</v>
      </c>
    </row>
    <row r="266" spans="1:13" ht="57" thickBot="1" x14ac:dyDescent="0.3">
      <c r="A266" s="965"/>
      <c r="B266" s="737" t="s">
        <v>811</v>
      </c>
      <c r="C266" s="737" t="s">
        <v>812</v>
      </c>
      <c r="D266" s="738">
        <v>43417</v>
      </c>
      <c r="E266" s="737" t="s">
        <v>41</v>
      </c>
      <c r="F266" s="737" t="s">
        <v>813</v>
      </c>
      <c r="G266" s="1063"/>
      <c r="H266" s="1064"/>
      <c r="I266" s="1065"/>
      <c r="J266" s="737" t="s">
        <v>814</v>
      </c>
      <c r="K266" s="737"/>
      <c r="L266" s="739" t="s">
        <v>33</v>
      </c>
      <c r="M266" s="740">
        <v>900</v>
      </c>
    </row>
    <row r="267" spans="1:13" ht="46.5" thickTop="1" thickBot="1" x14ac:dyDescent="0.3">
      <c r="A267" s="963">
        <f>A263+1</f>
        <v>161</v>
      </c>
      <c r="B267" s="761" t="s">
        <v>24</v>
      </c>
      <c r="C267" s="761" t="s">
        <v>25</v>
      </c>
      <c r="D267" s="761" t="s">
        <v>26</v>
      </c>
      <c r="E267" s="1055" t="s">
        <v>27</v>
      </c>
      <c r="F267" s="1055"/>
      <c r="G267" s="1056" t="s">
        <v>18</v>
      </c>
      <c r="H267" s="1057"/>
      <c r="I267" s="1058"/>
      <c r="J267" s="734" t="s">
        <v>44</v>
      </c>
      <c r="K267" s="734"/>
      <c r="L267" s="743"/>
      <c r="M267" s="744"/>
    </row>
    <row r="268" spans="1:13" ht="34.5" thickBot="1" x14ac:dyDescent="0.3">
      <c r="A268" s="964"/>
      <c r="B268" s="717" t="s">
        <v>815</v>
      </c>
      <c r="C268" s="717" t="s">
        <v>816</v>
      </c>
      <c r="D268" s="718">
        <v>43375</v>
      </c>
      <c r="E268" s="717"/>
      <c r="F268" s="717" t="s">
        <v>30</v>
      </c>
      <c r="G268" s="913" t="s">
        <v>817</v>
      </c>
      <c r="H268" s="1059"/>
      <c r="I268" s="1059"/>
      <c r="J268" s="840" t="s">
        <v>469</v>
      </c>
      <c r="K268" s="840"/>
      <c r="L268" s="723" t="s">
        <v>33</v>
      </c>
      <c r="M268" s="736">
        <v>490</v>
      </c>
    </row>
    <row r="269" spans="1:13" ht="45.75" thickBot="1" x14ac:dyDescent="0.3">
      <c r="A269" s="964"/>
      <c r="B269" s="839" t="s">
        <v>34</v>
      </c>
      <c r="C269" s="839" t="s">
        <v>35</v>
      </c>
      <c r="D269" s="839" t="s">
        <v>36</v>
      </c>
      <c r="E269" s="1071" t="s">
        <v>37</v>
      </c>
      <c r="F269" s="1071"/>
      <c r="G269" s="1060"/>
      <c r="H269" s="1061"/>
      <c r="I269" s="1062"/>
      <c r="J269" s="840" t="s">
        <v>32</v>
      </c>
      <c r="K269" s="840"/>
      <c r="L269" s="723" t="s">
        <v>33</v>
      </c>
      <c r="M269" s="736">
        <v>510</v>
      </c>
    </row>
    <row r="270" spans="1:13" ht="23.25" thickBot="1" x14ac:dyDescent="0.3">
      <c r="A270" s="965"/>
      <c r="B270" s="737" t="s">
        <v>818</v>
      </c>
      <c r="C270" s="737" t="s">
        <v>816</v>
      </c>
      <c r="D270" s="738">
        <v>43380</v>
      </c>
      <c r="E270" s="737" t="s">
        <v>41</v>
      </c>
      <c r="F270" s="737" t="s">
        <v>819</v>
      </c>
      <c r="G270" s="1063"/>
      <c r="H270" s="1064"/>
      <c r="I270" s="1065"/>
      <c r="J270" s="737" t="s">
        <v>46</v>
      </c>
      <c r="K270" s="737"/>
      <c r="L270" s="739"/>
      <c r="M270" s="747"/>
    </row>
    <row r="271" spans="1:13" ht="46.5" thickTop="1" thickBot="1" x14ac:dyDescent="0.3">
      <c r="A271" s="963">
        <f>A267+1</f>
        <v>162</v>
      </c>
      <c r="B271" s="761" t="s">
        <v>24</v>
      </c>
      <c r="C271" s="761" t="s">
        <v>25</v>
      </c>
      <c r="D271" s="761" t="s">
        <v>26</v>
      </c>
      <c r="E271" s="1055" t="s">
        <v>27</v>
      </c>
      <c r="F271" s="1055"/>
      <c r="G271" s="1056" t="s">
        <v>18</v>
      </c>
      <c r="H271" s="1057"/>
      <c r="I271" s="1058"/>
      <c r="J271" s="734" t="s">
        <v>44</v>
      </c>
      <c r="K271" s="734"/>
      <c r="L271" s="743"/>
      <c r="M271" s="744"/>
    </row>
    <row r="272" spans="1:13" ht="34.5" thickBot="1" x14ac:dyDescent="0.3">
      <c r="A272" s="964"/>
      <c r="B272" s="717" t="s">
        <v>820</v>
      </c>
      <c r="C272" s="717" t="s">
        <v>816</v>
      </c>
      <c r="D272" s="718">
        <v>43375</v>
      </c>
      <c r="E272" s="717"/>
      <c r="F272" s="717" t="s">
        <v>30</v>
      </c>
      <c r="G272" s="913" t="s">
        <v>817</v>
      </c>
      <c r="H272" s="1059"/>
      <c r="I272" s="1059"/>
      <c r="J272" s="840" t="s">
        <v>32</v>
      </c>
      <c r="K272" s="840"/>
      <c r="L272" s="723" t="s">
        <v>33</v>
      </c>
      <c r="M272" s="736">
        <v>510</v>
      </c>
    </row>
    <row r="273" spans="1:13" ht="45.75" thickBot="1" x14ac:dyDescent="0.3">
      <c r="A273" s="964"/>
      <c r="B273" s="762" t="s">
        <v>34</v>
      </c>
      <c r="C273" s="762" t="s">
        <v>35</v>
      </c>
      <c r="D273" s="762" t="s">
        <v>36</v>
      </c>
      <c r="E273" s="914" t="s">
        <v>37</v>
      </c>
      <c r="F273" s="914"/>
      <c r="G273" s="1060"/>
      <c r="H273" s="1061"/>
      <c r="I273" s="1062"/>
      <c r="J273" s="840" t="s">
        <v>469</v>
      </c>
      <c r="K273" s="840"/>
      <c r="L273" s="723" t="s">
        <v>33</v>
      </c>
      <c r="M273" s="736">
        <v>490</v>
      </c>
    </row>
    <row r="274" spans="1:13" ht="23.25" thickBot="1" x14ac:dyDescent="0.3">
      <c r="A274" s="965"/>
      <c r="B274" s="737" t="s">
        <v>818</v>
      </c>
      <c r="C274" s="737" t="s">
        <v>821</v>
      </c>
      <c r="D274" s="738">
        <v>43380</v>
      </c>
      <c r="E274" s="737" t="s">
        <v>41</v>
      </c>
      <c r="F274" s="737" t="s">
        <v>819</v>
      </c>
      <c r="G274" s="1063"/>
      <c r="H274" s="1064"/>
      <c r="I274" s="1065"/>
      <c r="J274" s="748"/>
      <c r="K274" s="748"/>
      <c r="L274" s="749"/>
      <c r="M274" s="750"/>
    </row>
    <row r="275" spans="1:13" ht="46.5" thickTop="1" thickBot="1" x14ac:dyDescent="0.3">
      <c r="A275" s="963">
        <f>A271+1</f>
        <v>163</v>
      </c>
      <c r="B275" s="761" t="s">
        <v>24</v>
      </c>
      <c r="C275" s="761" t="s">
        <v>25</v>
      </c>
      <c r="D275" s="761" t="s">
        <v>26</v>
      </c>
      <c r="E275" s="1055" t="s">
        <v>27</v>
      </c>
      <c r="F275" s="1055"/>
      <c r="G275" s="1056" t="s">
        <v>18</v>
      </c>
      <c r="H275" s="1057"/>
      <c r="I275" s="1058"/>
      <c r="J275" s="734" t="s">
        <v>44</v>
      </c>
      <c r="K275" s="734"/>
      <c r="L275" s="743"/>
      <c r="M275" s="744"/>
    </row>
    <row r="276" spans="1:13" ht="45.75" thickBot="1" x14ac:dyDescent="0.3">
      <c r="A276" s="964"/>
      <c r="B276" s="717" t="s">
        <v>822</v>
      </c>
      <c r="C276" s="717" t="s">
        <v>823</v>
      </c>
      <c r="D276" s="718">
        <v>43430</v>
      </c>
      <c r="E276" s="717"/>
      <c r="F276" s="717" t="s">
        <v>824</v>
      </c>
      <c r="G276" s="913" t="s">
        <v>825</v>
      </c>
      <c r="H276" s="1059"/>
      <c r="I276" s="1059"/>
      <c r="J276" s="840" t="s">
        <v>32</v>
      </c>
      <c r="K276" s="840"/>
      <c r="L276" s="723" t="s">
        <v>33</v>
      </c>
      <c r="M276" s="736">
        <v>700</v>
      </c>
    </row>
    <row r="277" spans="1:13" ht="45.75" thickBot="1" x14ac:dyDescent="0.3">
      <c r="A277" s="964"/>
      <c r="B277" s="762" t="s">
        <v>34</v>
      </c>
      <c r="C277" s="762" t="s">
        <v>35</v>
      </c>
      <c r="D277" s="762" t="s">
        <v>36</v>
      </c>
      <c r="E277" s="914" t="s">
        <v>37</v>
      </c>
      <c r="F277" s="914"/>
      <c r="G277" s="1067"/>
      <c r="H277" s="1067"/>
      <c r="I277" s="1067"/>
      <c r="J277" s="840" t="s">
        <v>228</v>
      </c>
      <c r="K277" s="840"/>
      <c r="L277" s="723" t="s">
        <v>33</v>
      </c>
      <c r="M277" s="736">
        <v>1000</v>
      </c>
    </row>
    <row r="278" spans="1:13" ht="34.5" thickBot="1" x14ac:dyDescent="0.3">
      <c r="A278" s="965"/>
      <c r="B278" s="737" t="s">
        <v>826</v>
      </c>
      <c r="C278" s="737" t="s">
        <v>827</v>
      </c>
      <c r="D278" s="738">
        <v>43432</v>
      </c>
      <c r="E278" s="737" t="s">
        <v>41</v>
      </c>
      <c r="F278" s="737" t="s">
        <v>828</v>
      </c>
      <c r="G278" s="1070"/>
      <c r="H278" s="1070"/>
      <c r="I278" s="1070"/>
      <c r="J278" s="737" t="s">
        <v>43</v>
      </c>
      <c r="K278" s="737"/>
      <c r="L278" s="739" t="s">
        <v>33</v>
      </c>
      <c r="M278" s="740">
        <v>300</v>
      </c>
    </row>
    <row r="279" spans="1:13" ht="46.5" thickTop="1" thickBot="1" x14ac:dyDescent="0.3">
      <c r="A279" s="963">
        <f>A275+1</f>
        <v>164</v>
      </c>
      <c r="B279" s="761" t="s">
        <v>24</v>
      </c>
      <c r="C279" s="761" t="s">
        <v>25</v>
      </c>
      <c r="D279" s="761" t="s">
        <v>26</v>
      </c>
      <c r="E279" s="1055" t="s">
        <v>27</v>
      </c>
      <c r="F279" s="1055"/>
      <c r="G279" s="1056" t="s">
        <v>18</v>
      </c>
      <c r="H279" s="1057"/>
      <c r="I279" s="1058"/>
      <c r="J279" s="734" t="s">
        <v>44</v>
      </c>
      <c r="K279" s="734"/>
      <c r="L279" s="734"/>
      <c r="M279" s="744"/>
    </row>
    <row r="280" spans="1:13" ht="23.25" thickBot="1" x14ac:dyDescent="0.3">
      <c r="A280" s="964"/>
      <c r="B280" s="717" t="s">
        <v>829</v>
      </c>
      <c r="C280" s="717"/>
      <c r="D280" s="718">
        <v>43392</v>
      </c>
      <c r="E280" s="717"/>
      <c r="F280" s="717" t="s">
        <v>446</v>
      </c>
      <c r="G280" s="913" t="s">
        <v>830</v>
      </c>
      <c r="H280" s="1059"/>
      <c r="I280" s="1059"/>
      <c r="J280" s="840" t="s">
        <v>32</v>
      </c>
      <c r="K280" s="840"/>
      <c r="L280" s="723" t="s">
        <v>33</v>
      </c>
      <c r="M280" s="736">
        <v>750</v>
      </c>
    </row>
    <row r="281" spans="1:13" ht="45.75" thickBot="1" x14ac:dyDescent="0.3">
      <c r="A281" s="964"/>
      <c r="B281" s="762" t="s">
        <v>34</v>
      </c>
      <c r="C281" s="762" t="s">
        <v>35</v>
      </c>
      <c r="D281" s="762" t="s">
        <v>36</v>
      </c>
      <c r="E281" s="914" t="s">
        <v>37</v>
      </c>
      <c r="F281" s="914"/>
      <c r="G281" s="1060"/>
      <c r="H281" s="1061"/>
      <c r="I281" s="1062"/>
      <c r="J281" s="840" t="s">
        <v>469</v>
      </c>
      <c r="K281" s="840"/>
      <c r="L281" s="723" t="s">
        <v>33</v>
      </c>
      <c r="M281" s="736">
        <v>750</v>
      </c>
    </row>
    <row r="282" spans="1:13" ht="45.75" thickBot="1" x14ac:dyDescent="0.3">
      <c r="A282" s="965"/>
      <c r="B282" s="737" t="s">
        <v>831</v>
      </c>
      <c r="C282" s="737" t="s">
        <v>832</v>
      </c>
      <c r="D282" s="738">
        <v>43397</v>
      </c>
      <c r="E282" s="737" t="s">
        <v>41</v>
      </c>
      <c r="F282" s="737" t="s">
        <v>833</v>
      </c>
      <c r="G282" s="1063"/>
      <c r="H282" s="1064"/>
      <c r="I282" s="1065"/>
      <c r="J282" s="737"/>
      <c r="K282" s="737"/>
      <c r="L282" s="739"/>
      <c r="M282" s="747"/>
    </row>
    <row r="283" spans="1:13" ht="46.5" thickTop="1" thickBot="1" x14ac:dyDescent="0.3">
      <c r="A283" s="963">
        <f>A279+1</f>
        <v>165</v>
      </c>
      <c r="B283" s="761" t="s">
        <v>24</v>
      </c>
      <c r="C283" s="761" t="s">
        <v>25</v>
      </c>
      <c r="D283" s="761" t="s">
        <v>26</v>
      </c>
      <c r="E283" s="1055" t="s">
        <v>27</v>
      </c>
      <c r="F283" s="1055"/>
      <c r="G283" s="1056" t="s">
        <v>18</v>
      </c>
      <c r="H283" s="1057"/>
      <c r="I283" s="1058"/>
      <c r="J283" s="734" t="s">
        <v>44</v>
      </c>
      <c r="K283" s="734"/>
      <c r="L283" s="743"/>
      <c r="M283" s="744"/>
    </row>
    <row r="284" spans="1:13" ht="57" thickBot="1" x14ac:dyDescent="0.3">
      <c r="A284" s="964"/>
      <c r="B284" s="717" t="s">
        <v>834</v>
      </c>
      <c r="C284" s="717" t="s">
        <v>835</v>
      </c>
      <c r="D284" s="718">
        <v>43391</v>
      </c>
      <c r="E284" s="717"/>
      <c r="F284" s="717" t="s">
        <v>226</v>
      </c>
      <c r="G284" s="913" t="s">
        <v>646</v>
      </c>
      <c r="H284" s="1059"/>
      <c r="I284" s="1059"/>
      <c r="J284" s="840" t="s">
        <v>32</v>
      </c>
      <c r="K284" s="840"/>
      <c r="L284" s="723" t="s">
        <v>33</v>
      </c>
      <c r="M284" s="745">
        <v>601.49</v>
      </c>
    </row>
    <row r="285" spans="1:13" ht="45.75" thickBot="1" x14ac:dyDescent="0.3">
      <c r="A285" s="964"/>
      <c r="B285" s="762" t="s">
        <v>34</v>
      </c>
      <c r="C285" s="762" t="s">
        <v>35</v>
      </c>
      <c r="D285" s="762" t="s">
        <v>36</v>
      </c>
      <c r="E285" s="914" t="s">
        <v>37</v>
      </c>
      <c r="F285" s="914"/>
      <c r="G285" s="1060"/>
      <c r="H285" s="1061"/>
      <c r="I285" s="1062"/>
      <c r="J285" s="840" t="s">
        <v>38</v>
      </c>
      <c r="K285" s="840"/>
      <c r="L285" s="723" t="s">
        <v>33</v>
      </c>
      <c r="M285" s="745">
        <v>877.96</v>
      </c>
    </row>
    <row r="286" spans="1:13" ht="45.75" thickBot="1" x14ac:dyDescent="0.3">
      <c r="A286" s="965"/>
      <c r="B286" s="737" t="s">
        <v>836</v>
      </c>
      <c r="C286" s="737" t="s">
        <v>646</v>
      </c>
      <c r="D286" s="738">
        <v>43393</v>
      </c>
      <c r="E286" s="737" t="s">
        <v>41</v>
      </c>
      <c r="F286" s="737" t="s">
        <v>837</v>
      </c>
      <c r="G286" s="1063"/>
      <c r="H286" s="1064"/>
      <c r="I286" s="1065"/>
      <c r="J286" s="737" t="s">
        <v>814</v>
      </c>
      <c r="K286" s="737"/>
      <c r="L286" s="739" t="s">
        <v>33</v>
      </c>
      <c r="M286" s="740">
        <v>207</v>
      </c>
    </row>
    <row r="287" spans="1:13" ht="46.5" thickTop="1" thickBot="1" x14ac:dyDescent="0.3">
      <c r="A287" s="963">
        <f>A283+1</f>
        <v>166</v>
      </c>
      <c r="B287" s="761" t="s">
        <v>24</v>
      </c>
      <c r="C287" s="761" t="s">
        <v>25</v>
      </c>
      <c r="D287" s="761" t="s">
        <v>26</v>
      </c>
      <c r="E287" s="1055" t="s">
        <v>27</v>
      </c>
      <c r="F287" s="1055"/>
      <c r="G287" s="1056" t="s">
        <v>18</v>
      </c>
      <c r="H287" s="1057"/>
      <c r="I287" s="1058"/>
      <c r="J287" s="734" t="s">
        <v>44</v>
      </c>
      <c r="K287" s="734"/>
      <c r="L287" s="743"/>
      <c r="M287" s="744"/>
    </row>
    <row r="288" spans="1:13" ht="45.75" thickBot="1" x14ac:dyDescent="0.3">
      <c r="A288" s="964"/>
      <c r="B288" s="717" t="s">
        <v>838</v>
      </c>
      <c r="C288" s="717" t="s">
        <v>839</v>
      </c>
      <c r="D288" s="718">
        <v>43395</v>
      </c>
      <c r="E288" s="717"/>
      <c r="F288" s="717" t="s">
        <v>238</v>
      </c>
      <c r="G288" s="913" t="s">
        <v>646</v>
      </c>
      <c r="H288" s="1059"/>
      <c r="I288" s="1059"/>
      <c r="J288" s="840" t="s">
        <v>32</v>
      </c>
      <c r="K288" s="840"/>
      <c r="L288" s="723" t="s">
        <v>33</v>
      </c>
      <c r="M288" s="736">
        <v>625</v>
      </c>
    </row>
    <row r="289" spans="1:13" ht="45.75" thickBot="1" x14ac:dyDescent="0.3">
      <c r="A289" s="964"/>
      <c r="B289" s="762" t="s">
        <v>34</v>
      </c>
      <c r="C289" s="762" t="s">
        <v>35</v>
      </c>
      <c r="D289" s="762" t="s">
        <v>36</v>
      </c>
      <c r="E289" s="914" t="s">
        <v>37</v>
      </c>
      <c r="F289" s="914"/>
      <c r="G289" s="1060"/>
      <c r="H289" s="1061"/>
      <c r="I289" s="1062"/>
      <c r="J289" s="840" t="s">
        <v>38</v>
      </c>
      <c r="K289" s="840"/>
      <c r="L289" s="723" t="s">
        <v>33</v>
      </c>
      <c r="M289" s="736">
        <v>500</v>
      </c>
    </row>
    <row r="290" spans="1:13" ht="34.5" thickBot="1" x14ac:dyDescent="0.3">
      <c r="A290" s="965"/>
      <c r="B290" s="737" t="s">
        <v>840</v>
      </c>
      <c r="C290" s="737" t="s">
        <v>646</v>
      </c>
      <c r="D290" s="738">
        <v>43399</v>
      </c>
      <c r="E290" s="737" t="s">
        <v>41</v>
      </c>
      <c r="F290" s="737" t="s">
        <v>841</v>
      </c>
      <c r="G290" s="1063"/>
      <c r="H290" s="1064"/>
      <c r="I290" s="1065"/>
      <c r="J290" s="737" t="s">
        <v>243</v>
      </c>
      <c r="K290" s="737"/>
      <c r="L290" s="739" t="s">
        <v>33</v>
      </c>
      <c r="M290" s="740">
        <v>350</v>
      </c>
    </row>
    <row r="291" spans="1:13" ht="46.5" thickTop="1" thickBot="1" x14ac:dyDescent="0.3">
      <c r="A291" s="963">
        <f>A287+1</f>
        <v>167</v>
      </c>
      <c r="B291" s="761" t="s">
        <v>24</v>
      </c>
      <c r="C291" s="761" t="s">
        <v>25</v>
      </c>
      <c r="D291" s="761" t="s">
        <v>26</v>
      </c>
      <c r="E291" s="1055" t="s">
        <v>27</v>
      </c>
      <c r="F291" s="1055"/>
      <c r="G291" s="1056" t="s">
        <v>18</v>
      </c>
      <c r="H291" s="1057"/>
      <c r="I291" s="1058"/>
      <c r="J291" s="727"/>
      <c r="K291" s="727"/>
      <c r="L291" s="727"/>
      <c r="M291" s="751"/>
    </row>
    <row r="292" spans="1:13" ht="45.75" thickBot="1" x14ac:dyDescent="0.3">
      <c r="A292" s="964"/>
      <c r="B292" s="792" t="s">
        <v>842</v>
      </c>
      <c r="C292" s="792" t="s">
        <v>843</v>
      </c>
      <c r="D292" s="724">
        <v>43392</v>
      </c>
      <c r="E292" s="725"/>
      <c r="F292" s="792" t="s">
        <v>446</v>
      </c>
      <c r="G292" s="1069" t="s">
        <v>844</v>
      </c>
      <c r="H292" s="1069"/>
      <c r="I292" s="1069"/>
      <c r="J292" s="792" t="s">
        <v>32</v>
      </c>
      <c r="K292" s="793"/>
      <c r="L292" s="793" t="s">
        <v>33</v>
      </c>
      <c r="M292" s="728">
        <v>750</v>
      </c>
    </row>
    <row r="293" spans="1:13" ht="45.75" thickBot="1" x14ac:dyDescent="0.3">
      <c r="A293" s="964"/>
      <c r="B293" s="762" t="s">
        <v>34</v>
      </c>
      <c r="C293" s="762" t="s">
        <v>35</v>
      </c>
      <c r="D293" s="762" t="s">
        <v>36</v>
      </c>
      <c r="E293" s="914" t="s">
        <v>37</v>
      </c>
      <c r="F293" s="914"/>
      <c r="G293" s="1060"/>
      <c r="H293" s="1061"/>
      <c r="I293" s="1062"/>
      <c r="J293" s="792" t="s">
        <v>469</v>
      </c>
      <c r="K293" s="793"/>
      <c r="L293" s="793" t="s">
        <v>33</v>
      </c>
      <c r="M293" s="728">
        <v>415</v>
      </c>
    </row>
    <row r="294" spans="1:13" ht="45.75" thickBot="1" x14ac:dyDescent="0.3">
      <c r="A294" s="965"/>
      <c r="B294" s="729" t="s">
        <v>831</v>
      </c>
      <c r="C294" s="729" t="s">
        <v>844</v>
      </c>
      <c r="D294" s="730">
        <v>43397</v>
      </c>
      <c r="E294" s="731"/>
      <c r="F294" s="729" t="s">
        <v>833</v>
      </c>
      <c r="G294" s="1063"/>
      <c r="H294" s="1064"/>
      <c r="I294" s="1065"/>
      <c r="J294" s="729"/>
      <c r="K294" s="732"/>
      <c r="L294" s="732" t="s">
        <v>33</v>
      </c>
      <c r="M294" s="733"/>
    </row>
    <row r="295" spans="1:13" ht="46.5" thickTop="1" thickBot="1" x14ac:dyDescent="0.3">
      <c r="A295" s="963">
        <f>A291+1</f>
        <v>168</v>
      </c>
      <c r="B295" s="761" t="s">
        <v>24</v>
      </c>
      <c r="C295" s="761" t="s">
        <v>25</v>
      </c>
      <c r="D295" s="761" t="s">
        <v>26</v>
      </c>
      <c r="E295" s="1055" t="s">
        <v>27</v>
      </c>
      <c r="F295" s="1055"/>
      <c r="G295" s="1056" t="s">
        <v>18</v>
      </c>
      <c r="H295" s="1057"/>
      <c r="I295" s="1058"/>
      <c r="J295" s="734" t="s">
        <v>44</v>
      </c>
      <c r="K295" s="734"/>
      <c r="L295" s="734"/>
      <c r="M295" s="744"/>
    </row>
    <row r="296" spans="1:13" ht="68.25" thickBot="1" x14ac:dyDescent="0.3">
      <c r="A296" s="964"/>
      <c r="B296" s="717" t="s">
        <v>845</v>
      </c>
      <c r="C296" s="717" t="s">
        <v>846</v>
      </c>
      <c r="D296" s="718">
        <v>43415</v>
      </c>
      <c r="E296" s="717"/>
      <c r="F296" s="717" t="s">
        <v>847</v>
      </c>
      <c r="G296" s="913" t="s">
        <v>261</v>
      </c>
      <c r="H296" s="913"/>
      <c r="I296" s="913"/>
      <c r="J296" s="840" t="s">
        <v>32</v>
      </c>
      <c r="K296" s="840"/>
      <c r="L296" s="723" t="s">
        <v>33</v>
      </c>
      <c r="M296" s="736">
        <v>400</v>
      </c>
    </row>
    <row r="297" spans="1:13" ht="45.75" thickBot="1" x14ac:dyDescent="0.3">
      <c r="A297" s="964"/>
      <c r="B297" s="762" t="s">
        <v>34</v>
      </c>
      <c r="C297" s="762" t="s">
        <v>35</v>
      </c>
      <c r="D297" s="762" t="s">
        <v>36</v>
      </c>
      <c r="E297" s="914" t="s">
        <v>37</v>
      </c>
      <c r="F297" s="914"/>
      <c r="G297" s="1067"/>
      <c r="H297" s="1067"/>
      <c r="I297" s="1067"/>
      <c r="J297" s="840" t="s">
        <v>228</v>
      </c>
      <c r="K297" s="840"/>
      <c r="L297" s="723" t="s">
        <v>33</v>
      </c>
      <c r="M297" s="736">
        <v>550</v>
      </c>
    </row>
    <row r="298" spans="1:13" ht="45.75" thickBot="1" x14ac:dyDescent="0.3">
      <c r="A298" s="965"/>
      <c r="B298" s="737" t="s">
        <v>848</v>
      </c>
      <c r="C298" s="737" t="s">
        <v>261</v>
      </c>
      <c r="D298" s="738">
        <v>43418</v>
      </c>
      <c r="E298" s="737"/>
      <c r="F298" s="738" t="s">
        <v>849</v>
      </c>
      <c r="G298" s="1068"/>
      <c r="H298" s="1068"/>
      <c r="I298" s="1068"/>
      <c r="J298" s="737" t="s">
        <v>43</v>
      </c>
      <c r="K298" s="737"/>
      <c r="L298" s="739" t="s">
        <v>33</v>
      </c>
      <c r="M298" s="740">
        <v>200</v>
      </c>
    </row>
    <row r="299" spans="1:13" ht="46.5" thickTop="1" thickBot="1" x14ac:dyDescent="0.3">
      <c r="A299" s="963">
        <f>A295+1</f>
        <v>169</v>
      </c>
      <c r="B299" s="761" t="s">
        <v>24</v>
      </c>
      <c r="C299" s="761" t="s">
        <v>25</v>
      </c>
      <c r="D299" s="761" t="s">
        <v>26</v>
      </c>
      <c r="E299" s="1055" t="s">
        <v>27</v>
      </c>
      <c r="F299" s="1055"/>
      <c r="G299" s="1056" t="s">
        <v>18</v>
      </c>
      <c r="H299" s="1057"/>
      <c r="I299" s="1058"/>
      <c r="J299" s="734" t="s">
        <v>44</v>
      </c>
      <c r="K299" s="734"/>
      <c r="L299" s="734"/>
      <c r="M299" s="744"/>
    </row>
    <row r="300" spans="1:13" ht="68.25" thickBot="1" x14ac:dyDescent="0.3">
      <c r="A300" s="964"/>
      <c r="B300" s="717" t="s">
        <v>850</v>
      </c>
      <c r="C300" s="717" t="s">
        <v>851</v>
      </c>
      <c r="D300" s="718">
        <v>43434</v>
      </c>
      <c r="E300" s="717"/>
      <c r="F300" s="717" t="s">
        <v>852</v>
      </c>
      <c r="G300" s="913" t="s">
        <v>853</v>
      </c>
      <c r="H300" s="913"/>
      <c r="I300" s="913"/>
      <c r="J300" s="840" t="s">
        <v>32</v>
      </c>
      <c r="K300" s="840"/>
      <c r="L300" s="723" t="s">
        <v>33</v>
      </c>
      <c r="M300" s="736">
        <v>510</v>
      </c>
    </row>
    <row r="301" spans="1:13" ht="45.75" thickBot="1" x14ac:dyDescent="0.3">
      <c r="A301" s="964"/>
      <c r="B301" s="762" t="s">
        <v>34</v>
      </c>
      <c r="C301" s="762" t="s">
        <v>35</v>
      </c>
      <c r="D301" s="762" t="s">
        <v>36</v>
      </c>
      <c r="E301" s="914" t="s">
        <v>37</v>
      </c>
      <c r="F301" s="914"/>
      <c r="G301" s="1067"/>
      <c r="H301" s="1067"/>
      <c r="I301" s="1067"/>
      <c r="J301" s="840" t="s">
        <v>228</v>
      </c>
      <c r="K301" s="840"/>
      <c r="L301" s="723" t="s">
        <v>33</v>
      </c>
      <c r="M301" s="736">
        <v>725</v>
      </c>
    </row>
    <row r="302" spans="1:13" ht="57" thickBot="1" x14ac:dyDescent="0.3">
      <c r="A302" s="965"/>
      <c r="B302" s="737" t="s">
        <v>854</v>
      </c>
      <c r="C302" s="737" t="s">
        <v>855</v>
      </c>
      <c r="D302" s="738">
        <v>43435</v>
      </c>
      <c r="E302" s="737"/>
      <c r="F302" s="738" t="s">
        <v>856</v>
      </c>
      <c r="G302" s="1070"/>
      <c r="H302" s="1070"/>
      <c r="I302" s="1070"/>
      <c r="J302" s="737" t="s">
        <v>43</v>
      </c>
      <c r="K302" s="737"/>
      <c r="L302" s="739" t="s">
        <v>33</v>
      </c>
      <c r="M302" s="740">
        <v>550</v>
      </c>
    </row>
    <row r="303" spans="1:13" ht="46.5" thickTop="1" thickBot="1" x14ac:dyDescent="0.3">
      <c r="A303" s="963">
        <f>A299+1</f>
        <v>170</v>
      </c>
      <c r="B303" s="726" t="s">
        <v>24</v>
      </c>
      <c r="C303" s="726" t="s">
        <v>25</v>
      </c>
      <c r="D303" s="726" t="s">
        <v>26</v>
      </c>
      <c r="E303" s="1066" t="s">
        <v>27</v>
      </c>
      <c r="F303" s="1066"/>
      <c r="G303" s="1056" t="s">
        <v>18</v>
      </c>
      <c r="H303" s="1057"/>
      <c r="I303" s="1058"/>
      <c r="J303" s="734" t="s">
        <v>44</v>
      </c>
      <c r="K303" s="734"/>
      <c r="L303" s="734"/>
      <c r="M303" s="744"/>
    </row>
    <row r="304" spans="1:13" ht="68.25" thickBot="1" x14ac:dyDescent="0.3">
      <c r="A304" s="964"/>
      <c r="B304" s="717" t="s">
        <v>857</v>
      </c>
      <c r="C304" s="717" t="s">
        <v>851</v>
      </c>
      <c r="D304" s="718">
        <v>43434</v>
      </c>
      <c r="E304" s="717"/>
      <c r="F304" s="717" t="s">
        <v>852</v>
      </c>
      <c r="G304" s="913" t="s">
        <v>853</v>
      </c>
      <c r="H304" s="913"/>
      <c r="I304" s="913"/>
      <c r="J304" s="840" t="s">
        <v>32</v>
      </c>
      <c r="K304" s="840"/>
      <c r="L304" s="723" t="s">
        <v>33</v>
      </c>
      <c r="M304" s="736">
        <v>510</v>
      </c>
    </row>
    <row r="305" spans="1:13" ht="45.75" thickBot="1" x14ac:dyDescent="0.3">
      <c r="A305" s="964"/>
      <c r="B305" s="762" t="s">
        <v>34</v>
      </c>
      <c r="C305" s="762" t="s">
        <v>35</v>
      </c>
      <c r="D305" s="762" t="s">
        <v>36</v>
      </c>
      <c r="E305" s="914" t="s">
        <v>37</v>
      </c>
      <c r="F305" s="914"/>
      <c r="G305" s="1060"/>
      <c r="H305" s="1061"/>
      <c r="I305" s="1062"/>
      <c r="J305" s="840" t="s">
        <v>228</v>
      </c>
      <c r="K305" s="840"/>
      <c r="L305" s="723" t="s">
        <v>33</v>
      </c>
      <c r="M305" s="736">
        <v>725</v>
      </c>
    </row>
    <row r="306" spans="1:13" ht="57" thickBot="1" x14ac:dyDescent="0.3">
      <c r="A306" s="965"/>
      <c r="B306" s="737" t="s">
        <v>854</v>
      </c>
      <c r="C306" s="737" t="s">
        <v>855</v>
      </c>
      <c r="D306" s="738">
        <v>43435</v>
      </c>
      <c r="E306" s="737"/>
      <c r="F306" s="738" t="s">
        <v>856</v>
      </c>
      <c r="G306" s="1063"/>
      <c r="H306" s="1064"/>
      <c r="I306" s="1065"/>
      <c r="J306" s="737" t="s">
        <v>43</v>
      </c>
      <c r="K306" s="737"/>
      <c r="L306" s="739" t="s">
        <v>33</v>
      </c>
      <c r="M306" s="740">
        <v>550</v>
      </c>
    </row>
    <row r="307" spans="1:13" ht="46.5" thickTop="1" thickBot="1" x14ac:dyDescent="0.3">
      <c r="A307" s="963">
        <f>A303+1</f>
        <v>171</v>
      </c>
      <c r="B307" s="761" t="s">
        <v>24</v>
      </c>
      <c r="C307" s="761" t="s">
        <v>25</v>
      </c>
      <c r="D307" s="761" t="s">
        <v>26</v>
      </c>
      <c r="E307" s="1055" t="s">
        <v>27</v>
      </c>
      <c r="F307" s="1055"/>
      <c r="G307" s="1056" t="s">
        <v>18</v>
      </c>
      <c r="H307" s="1057"/>
      <c r="I307" s="1058"/>
      <c r="J307" s="734" t="s">
        <v>44</v>
      </c>
      <c r="K307" s="734"/>
      <c r="L307" s="734"/>
      <c r="M307" s="744"/>
    </row>
    <row r="308" spans="1:13" ht="68.25" thickBot="1" x14ac:dyDescent="0.3">
      <c r="A308" s="964"/>
      <c r="B308" s="717" t="s">
        <v>858</v>
      </c>
      <c r="C308" s="717" t="s">
        <v>851</v>
      </c>
      <c r="D308" s="718">
        <v>43434</v>
      </c>
      <c r="E308" s="717"/>
      <c r="F308" s="717" t="s">
        <v>852</v>
      </c>
      <c r="G308" s="913" t="s">
        <v>853</v>
      </c>
      <c r="H308" s="913"/>
      <c r="I308" s="913"/>
      <c r="J308" s="840" t="s">
        <v>32</v>
      </c>
      <c r="K308" s="840"/>
      <c r="L308" s="723" t="s">
        <v>33</v>
      </c>
      <c r="M308" s="736">
        <v>510</v>
      </c>
    </row>
    <row r="309" spans="1:13" ht="45.75" thickBot="1" x14ac:dyDescent="0.3">
      <c r="A309" s="964"/>
      <c r="B309" s="839" t="s">
        <v>34</v>
      </c>
      <c r="C309" s="839" t="s">
        <v>35</v>
      </c>
      <c r="D309" s="839" t="s">
        <v>36</v>
      </c>
      <c r="E309" s="1071" t="s">
        <v>37</v>
      </c>
      <c r="F309" s="1071"/>
      <c r="G309" s="1060"/>
      <c r="H309" s="1061"/>
      <c r="I309" s="1062"/>
      <c r="J309" s="840" t="s">
        <v>38</v>
      </c>
      <c r="K309" s="840"/>
      <c r="L309" s="723" t="s">
        <v>33</v>
      </c>
      <c r="M309" s="736">
        <v>725</v>
      </c>
    </row>
    <row r="310" spans="1:13" ht="57" thickBot="1" x14ac:dyDescent="0.3">
      <c r="A310" s="965"/>
      <c r="B310" s="737" t="s">
        <v>854</v>
      </c>
      <c r="C310" s="737" t="s">
        <v>855</v>
      </c>
      <c r="D310" s="738">
        <v>43435</v>
      </c>
      <c r="E310" s="737"/>
      <c r="F310" s="738" t="s">
        <v>856</v>
      </c>
      <c r="G310" s="1063"/>
      <c r="H310" s="1064"/>
      <c r="I310" s="1065"/>
      <c r="J310" s="737" t="s">
        <v>43</v>
      </c>
      <c r="K310" s="737"/>
      <c r="L310" s="739" t="s">
        <v>33</v>
      </c>
      <c r="M310" s="740">
        <v>550</v>
      </c>
    </row>
    <row r="311" spans="1:13" ht="46.5" thickTop="1" thickBot="1" x14ac:dyDescent="0.3">
      <c r="A311" s="963">
        <f>A307+1</f>
        <v>172</v>
      </c>
      <c r="B311" s="761" t="s">
        <v>24</v>
      </c>
      <c r="C311" s="761" t="s">
        <v>25</v>
      </c>
      <c r="D311" s="761" t="s">
        <v>26</v>
      </c>
      <c r="E311" s="1055" t="s">
        <v>27</v>
      </c>
      <c r="F311" s="1055"/>
      <c r="G311" s="1056" t="s">
        <v>18</v>
      </c>
      <c r="H311" s="1057"/>
      <c r="I311" s="1058"/>
      <c r="J311" s="734" t="s">
        <v>44</v>
      </c>
      <c r="K311" s="734"/>
      <c r="L311" s="734"/>
      <c r="M311" s="744"/>
    </row>
    <row r="312" spans="1:13" ht="68.25" thickBot="1" x14ac:dyDescent="0.3">
      <c r="A312" s="964"/>
      <c r="B312" s="717" t="s">
        <v>859</v>
      </c>
      <c r="C312" s="717" t="s">
        <v>851</v>
      </c>
      <c r="D312" s="718">
        <v>43434</v>
      </c>
      <c r="E312" s="717"/>
      <c r="F312" s="717" t="s">
        <v>852</v>
      </c>
      <c r="G312" s="913" t="s">
        <v>853</v>
      </c>
      <c r="H312" s="913"/>
      <c r="I312" s="913"/>
      <c r="J312" s="840" t="s">
        <v>32</v>
      </c>
      <c r="K312" s="840"/>
      <c r="L312" s="723" t="s">
        <v>33</v>
      </c>
      <c r="M312" s="736">
        <v>510</v>
      </c>
    </row>
    <row r="313" spans="1:13" ht="45.75" thickBot="1" x14ac:dyDescent="0.3">
      <c r="A313" s="964"/>
      <c r="B313" s="762" t="s">
        <v>34</v>
      </c>
      <c r="C313" s="762" t="s">
        <v>35</v>
      </c>
      <c r="D313" s="762" t="s">
        <v>36</v>
      </c>
      <c r="E313" s="914" t="s">
        <v>37</v>
      </c>
      <c r="F313" s="914"/>
      <c r="G313" s="1067"/>
      <c r="H313" s="1067"/>
      <c r="I313" s="1067"/>
      <c r="J313" s="840" t="s">
        <v>228</v>
      </c>
      <c r="K313" s="840"/>
      <c r="L313" s="723" t="s">
        <v>33</v>
      </c>
      <c r="M313" s="736">
        <v>725</v>
      </c>
    </row>
    <row r="314" spans="1:13" ht="57" thickBot="1" x14ac:dyDescent="0.3">
      <c r="A314" s="965"/>
      <c r="B314" s="737" t="s">
        <v>854</v>
      </c>
      <c r="C314" s="737" t="s">
        <v>855</v>
      </c>
      <c r="D314" s="738">
        <v>43435</v>
      </c>
      <c r="E314" s="737"/>
      <c r="F314" s="738" t="s">
        <v>856</v>
      </c>
      <c r="G314" s="1070"/>
      <c r="H314" s="1070"/>
      <c r="I314" s="1070"/>
      <c r="J314" s="737" t="s">
        <v>469</v>
      </c>
      <c r="K314" s="737"/>
      <c r="L314" s="739" t="s">
        <v>33</v>
      </c>
      <c r="M314" s="740">
        <v>550</v>
      </c>
    </row>
    <row r="315" spans="1:13" ht="46.5" thickTop="1" thickBot="1" x14ac:dyDescent="0.3">
      <c r="A315" s="963">
        <f>A311+1</f>
        <v>173</v>
      </c>
      <c r="B315" s="726" t="s">
        <v>24</v>
      </c>
      <c r="C315" s="726" t="s">
        <v>25</v>
      </c>
      <c r="D315" s="726" t="s">
        <v>26</v>
      </c>
      <c r="E315" s="1066" t="s">
        <v>27</v>
      </c>
      <c r="F315" s="1066"/>
      <c r="G315" s="1056" t="s">
        <v>18</v>
      </c>
      <c r="H315" s="1057"/>
      <c r="I315" s="1058"/>
      <c r="J315" s="734" t="s">
        <v>44</v>
      </c>
      <c r="K315" s="734"/>
      <c r="L315" s="734"/>
      <c r="M315" s="744"/>
    </row>
    <row r="316" spans="1:13" ht="45.75" thickBot="1" x14ac:dyDescent="0.3">
      <c r="A316" s="964"/>
      <c r="B316" s="717" t="s">
        <v>860</v>
      </c>
      <c r="C316" s="717" t="s">
        <v>237</v>
      </c>
      <c r="D316" s="718">
        <v>43395</v>
      </c>
      <c r="E316" s="717"/>
      <c r="F316" s="717" t="s">
        <v>238</v>
      </c>
      <c r="G316" s="913" t="s">
        <v>646</v>
      </c>
      <c r="H316" s="1059"/>
      <c r="I316" s="1059"/>
      <c r="J316" s="840" t="s">
        <v>32</v>
      </c>
      <c r="K316" s="840"/>
      <c r="L316" s="723" t="s">
        <v>33</v>
      </c>
      <c r="M316" s="736">
        <v>625</v>
      </c>
    </row>
    <row r="317" spans="1:13" ht="45.75" thickBot="1" x14ac:dyDescent="0.3">
      <c r="A317" s="964"/>
      <c r="B317" s="762" t="s">
        <v>34</v>
      </c>
      <c r="C317" s="762" t="s">
        <v>35</v>
      </c>
      <c r="D317" s="762" t="s">
        <v>36</v>
      </c>
      <c r="E317" s="914" t="s">
        <v>37</v>
      </c>
      <c r="F317" s="914"/>
      <c r="G317" s="1060"/>
      <c r="H317" s="1061"/>
      <c r="I317" s="1062"/>
      <c r="J317" s="840" t="s">
        <v>38</v>
      </c>
      <c r="K317" s="840"/>
      <c r="L317" s="723" t="s">
        <v>33</v>
      </c>
      <c r="M317" s="736">
        <v>500</v>
      </c>
    </row>
    <row r="318" spans="1:13" ht="34.5" thickBot="1" x14ac:dyDescent="0.3">
      <c r="A318" s="965"/>
      <c r="B318" s="737" t="s">
        <v>861</v>
      </c>
      <c r="C318" s="737" t="s">
        <v>646</v>
      </c>
      <c r="D318" s="738">
        <v>43399</v>
      </c>
      <c r="E318" s="737"/>
      <c r="F318" s="737" t="s">
        <v>649</v>
      </c>
      <c r="G318" s="1063"/>
      <c r="H318" s="1064"/>
      <c r="I318" s="1065"/>
      <c r="J318" s="737" t="s">
        <v>862</v>
      </c>
      <c r="K318" s="737"/>
      <c r="L318" s="739" t="s">
        <v>33</v>
      </c>
      <c r="M318" s="740">
        <v>350</v>
      </c>
    </row>
    <row r="319" spans="1:13" ht="46.5" thickTop="1" thickBot="1" x14ac:dyDescent="0.3">
      <c r="A319" s="963">
        <f>A315+1</f>
        <v>174</v>
      </c>
      <c r="B319" s="761" t="s">
        <v>24</v>
      </c>
      <c r="C319" s="761" t="s">
        <v>25</v>
      </c>
      <c r="D319" s="761" t="s">
        <v>26</v>
      </c>
      <c r="E319" s="1055" t="s">
        <v>27</v>
      </c>
      <c r="F319" s="1055"/>
      <c r="G319" s="1056" t="s">
        <v>18</v>
      </c>
      <c r="H319" s="1057"/>
      <c r="I319" s="1058"/>
      <c r="J319" s="734" t="s">
        <v>44</v>
      </c>
      <c r="K319" s="734"/>
      <c r="L319" s="734"/>
      <c r="M319" s="744"/>
    </row>
    <row r="320" spans="1:13" ht="45.75" thickBot="1" x14ac:dyDescent="0.3">
      <c r="A320" s="964"/>
      <c r="B320" s="717" t="s">
        <v>863</v>
      </c>
      <c r="C320" s="717" t="s">
        <v>864</v>
      </c>
      <c r="D320" s="718">
        <v>43414</v>
      </c>
      <c r="E320" s="717"/>
      <c r="F320" s="717" t="s">
        <v>865</v>
      </c>
      <c r="G320" s="913" t="s">
        <v>646</v>
      </c>
      <c r="H320" s="1059"/>
      <c r="I320" s="1059"/>
      <c r="J320" s="840" t="s">
        <v>32</v>
      </c>
      <c r="K320" s="840"/>
      <c r="L320" s="723" t="s">
        <v>33</v>
      </c>
      <c r="M320" s="736">
        <v>861</v>
      </c>
    </row>
    <row r="321" spans="1:13" ht="45.75" thickBot="1" x14ac:dyDescent="0.3">
      <c r="A321" s="964"/>
      <c r="B321" s="762" t="s">
        <v>34</v>
      </c>
      <c r="C321" s="762" t="s">
        <v>35</v>
      </c>
      <c r="D321" s="762" t="s">
        <v>36</v>
      </c>
      <c r="E321" s="914" t="s">
        <v>37</v>
      </c>
      <c r="F321" s="914"/>
      <c r="G321" s="1060"/>
      <c r="H321" s="1061"/>
      <c r="I321" s="1062"/>
      <c r="J321" s="840" t="s">
        <v>38</v>
      </c>
      <c r="K321" s="840"/>
      <c r="L321" s="723" t="s">
        <v>33</v>
      </c>
      <c r="M321" s="752" t="s">
        <v>866</v>
      </c>
    </row>
    <row r="322" spans="1:13" ht="57" thickBot="1" x14ac:dyDescent="0.3">
      <c r="A322" s="965"/>
      <c r="B322" s="737" t="s">
        <v>867</v>
      </c>
      <c r="C322" s="737" t="s">
        <v>646</v>
      </c>
      <c r="D322" s="738">
        <v>43415</v>
      </c>
      <c r="E322" s="737"/>
      <c r="F322" s="737" t="s">
        <v>868</v>
      </c>
      <c r="G322" s="1063"/>
      <c r="H322" s="1064"/>
      <c r="I322" s="1065"/>
      <c r="J322" s="737" t="s">
        <v>814</v>
      </c>
      <c r="K322" s="737"/>
      <c r="L322" s="739" t="s">
        <v>33</v>
      </c>
      <c r="M322" s="740">
        <v>3712</v>
      </c>
    </row>
    <row r="323" spans="1:13" ht="46.5" thickTop="1" thickBot="1" x14ac:dyDescent="0.3">
      <c r="A323" s="963">
        <f>A319+1</f>
        <v>175</v>
      </c>
      <c r="B323" s="761" t="s">
        <v>24</v>
      </c>
      <c r="C323" s="761" t="s">
        <v>25</v>
      </c>
      <c r="D323" s="761" t="s">
        <v>26</v>
      </c>
      <c r="E323" s="1055" t="s">
        <v>27</v>
      </c>
      <c r="F323" s="1055"/>
      <c r="G323" s="1056" t="s">
        <v>18</v>
      </c>
      <c r="H323" s="1057"/>
      <c r="I323" s="1058"/>
      <c r="J323" s="734" t="s">
        <v>44</v>
      </c>
      <c r="K323" s="734"/>
      <c r="L323" s="734"/>
      <c r="M323" s="744"/>
    </row>
    <row r="324" spans="1:13" ht="124.5" thickBot="1" x14ac:dyDescent="0.3">
      <c r="A324" s="964"/>
      <c r="B324" s="717" t="s">
        <v>869</v>
      </c>
      <c r="C324" s="717" t="s">
        <v>870</v>
      </c>
      <c r="D324" s="718">
        <v>43496</v>
      </c>
      <c r="E324" s="717"/>
      <c r="F324" s="717" t="s">
        <v>871</v>
      </c>
      <c r="G324" s="913" t="s">
        <v>872</v>
      </c>
      <c r="H324" s="1059"/>
      <c r="I324" s="1059"/>
      <c r="J324" s="840" t="s">
        <v>32</v>
      </c>
      <c r="K324" s="840"/>
      <c r="L324" s="723" t="s">
        <v>33</v>
      </c>
      <c r="M324" s="752" t="s">
        <v>873</v>
      </c>
    </row>
    <row r="325" spans="1:13" ht="45.75" thickBot="1" x14ac:dyDescent="0.3">
      <c r="A325" s="964"/>
      <c r="B325" s="762" t="s">
        <v>34</v>
      </c>
      <c r="C325" s="762" t="s">
        <v>35</v>
      </c>
      <c r="D325" s="762" t="s">
        <v>36</v>
      </c>
      <c r="E325" s="914" t="s">
        <v>37</v>
      </c>
      <c r="F325" s="914"/>
      <c r="G325" s="1060"/>
      <c r="H325" s="1061"/>
      <c r="I325" s="1062"/>
      <c r="J325" s="840" t="s">
        <v>38</v>
      </c>
      <c r="K325" s="840"/>
      <c r="L325" s="723" t="s">
        <v>33</v>
      </c>
      <c r="M325" s="736">
        <v>500</v>
      </c>
    </row>
    <row r="326" spans="1:13" ht="45.75" thickBot="1" x14ac:dyDescent="0.3">
      <c r="A326" s="965"/>
      <c r="B326" s="737" t="s">
        <v>874</v>
      </c>
      <c r="C326" s="737" t="s">
        <v>872</v>
      </c>
      <c r="D326" s="738">
        <v>43497</v>
      </c>
      <c r="E326" s="737"/>
      <c r="F326" s="737" t="s">
        <v>875</v>
      </c>
      <c r="G326" s="1063"/>
      <c r="H326" s="1064"/>
      <c r="I326" s="1065"/>
      <c r="J326" s="737" t="s">
        <v>710</v>
      </c>
      <c r="K326" s="737"/>
      <c r="L326" s="739" t="s">
        <v>33</v>
      </c>
      <c r="M326" s="740">
        <v>250</v>
      </c>
    </row>
    <row r="327" spans="1:13" ht="46.5" thickTop="1" thickBot="1" x14ac:dyDescent="0.3">
      <c r="A327" s="963">
        <f>A323+1</f>
        <v>176</v>
      </c>
      <c r="B327" s="761" t="s">
        <v>24</v>
      </c>
      <c r="C327" s="761" t="s">
        <v>25</v>
      </c>
      <c r="D327" s="761" t="s">
        <v>26</v>
      </c>
      <c r="E327" s="1055" t="s">
        <v>27</v>
      </c>
      <c r="F327" s="1055"/>
      <c r="G327" s="1056" t="s">
        <v>18</v>
      </c>
      <c r="H327" s="1057"/>
      <c r="I327" s="1058"/>
      <c r="J327" s="734" t="s">
        <v>44</v>
      </c>
      <c r="K327" s="734"/>
      <c r="L327" s="734"/>
      <c r="M327" s="744"/>
    </row>
    <row r="328" spans="1:13" ht="23.25" thickBot="1" x14ac:dyDescent="0.3">
      <c r="A328" s="964"/>
      <c r="B328" s="717" t="s">
        <v>876</v>
      </c>
      <c r="C328" s="717" t="s">
        <v>877</v>
      </c>
      <c r="D328" s="718">
        <v>43412</v>
      </c>
      <c r="E328" s="717"/>
      <c r="F328" s="717" t="s">
        <v>446</v>
      </c>
      <c r="G328" s="913" t="s">
        <v>878</v>
      </c>
      <c r="H328" s="1059"/>
      <c r="I328" s="1059"/>
      <c r="J328" s="840" t="s">
        <v>32</v>
      </c>
      <c r="K328" s="840"/>
      <c r="L328" s="723" t="s">
        <v>33</v>
      </c>
      <c r="M328" s="736">
        <v>578</v>
      </c>
    </row>
    <row r="329" spans="1:13" ht="45.75" thickBot="1" x14ac:dyDescent="0.3">
      <c r="A329" s="964"/>
      <c r="B329" s="762" t="s">
        <v>34</v>
      </c>
      <c r="C329" s="762" t="s">
        <v>35</v>
      </c>
      <c r="D329" s="762" t="s">
        <v>36</v>
      </c>
      <c r="E329" s="914" t="s">
        <v>37</v>
      </c>
      <c r="F329" s="914"/>
      <c r="G329" s="1060"/>
      <c r="H329" s="1061"/>
      <c r="I329" s="1062"/>
      <c r="J329" s="840" t="s">
        <v>228</v>
      </c>
      <c r="K329" s="840"/>
      <c r="L329" s="723" t="s">
        <v>33</v>
      </c>
      <c r="M329" s="736">
        <v>650</v>
      </c>
    </row>
    <row r="330" spans="1:13" ht="34.5" thickBot="1" x14ac:dyDescent="0.3">
      <c r="A330" s="965"/>
      <c r="B330" s="737" t="s">
        <v>879</v>
      </c>
      <c r="C330" s="737" t="s">
        <v>880</v>
      </c>
      <c r="D330" s="738">
        <v>43413</v>
      </c>
      <c r="E330" s="737"/>
      <c r="F330" s="737" t="s">
        <v>881</v>
      </c>
      <c r="G330" s="1063"/>
      <c r="H330" s="1064"/>
      <c r="I330" s="1065"/>
      <c r="J330" s="737" t="s">
        <v>43</v>
      </c>
      <c r="K330" s="737"/>
      <c r="L330" s="739" t="s">
        <v>33</v>
      </c>
      <c r="M330" s="753">
        <v>411.8</v>
      </c>
    </row>
    <row r="331" spans="1:13" ht="46.5" thickTop="1" thickBot="1" x14ac:dyDescent="0.3">
      <c r="A331" s="963">
        <f>A327+1</f>
        <v>177</v>
      </c>
      <c r="B331" s="761" t="s">
        <v>24</v>
      </c>
      <c r="C331" s="761" t="s">
        <v>25</v>
      </c>
      <c r="D331" s="761" t="s">
        <v>26</v>
      </c>
      <c r="E331" s="1055" t="s">
        <v>27</v>
      </c>
      <c r="F331" s="1055"/>
      <c r="G331" s="1056" t="s">
        <v>18</v>
      </c>
      <c r="H331" s="1057"/>
      <c r="I331" s="1058"/>
      <c r="J331" s="734" t="s">
        <v>44</v>
      </c>
      <c r="K331" s="734"/>
      <c r="L331" s="734"/>
      <c r="M331" s="744"/>
    </row>
    <row r="332" spans="1:13" ht="45.75" thickBot="1" x14ac:dyDescent="0.3">
      <c r="A332" s="964"/>
      <c r="B332" s="717" t="s">
        <v>882</v>
      </c>
      <c r="C332" s="717" t="s">
        <v>883</v>
      </c>
      <c r="D332" s="718">
        <v>43433</v>
      </c>
      <c r="E332" s="717"/>
      <c r="F332" s="717" t="s">
        <v>884</v>
      </c>
      <c r="G332" s="913" t="s">
        <v>885</v>
      </c>
      <c r="H332" s="1059"/>
      <c r="I332" s="1059"/>
      <c r="J332" s="840" t="s">
        <v>32</v>
      </c>
      <c r="K332" s="840"/>
      <c r="L332" s="723" t="s">
        <v>33</v>
      </c>
      <c r="M332" s="736">
        <v>800</v>
      </c>
    </row>
    <row r="333" spans="1:13" ht="45.75" thickBot="1" x14ac:dyDescent="0.3">
      <c r="A333" s="964"/>
      <c r="B333" s="762" t="s">
        <v>34</v>
      </c>
      <c r="C333" s="762" t="s">
        <v>35</v>
      </c>
      <c r="D333" s="762" t="s">
        <v>36</v>
      </c>
      <c r="E333" s="914" t="s">
        <v>37</v>
      </c>
      <c r="F333" s="914"/>
      <c r="G333" s="1060"/>
      <c r="H333" s="1061"/>
      <c r="I333" s="1062"/>
      <c r="J333" s="840" t="s">
        <v>43</v>
      </c>
      <c r="K333" s="840"/>
      <c r="L333" s="723" t="s">
        <v>33</v>
      </c>
      <c r="M333" s="736">
        <v>200</v>
      </c>
    </row>
    <row r="334" spans="1:13" ht="34.5" thickBot="1" x14ac:dyDescent="0.3">
      <c r="A334" s="965"/>
      <c r="B334" s="737" t="s">
        <v>886</v>
      </c>
      <c r="C334" s="737" t="s">
        <v>885</v>
      </c>
      <c r="D334" s="738">
        <v>43434</v>
      </c>
      <c r="E334" s="737"/>
      <c r="F334" s="737" t="s">
        <v>887</v>
      </c>
      <c r="G334" s="1063"/>
      <c r="H334" s="1064"/>
      <c r="I334" s="1065"/>
      <c r="J334" s="754" t="s">
        <v>228</v>
      </c>
      <c r="K334" s="748"/>
      <c r="L334" s="749" t="s">
        <v>33</v>
      </c>
      <c r="M334" s="755">
        <v>300</v>
      </c>
    </row>
    <row r="335" spans="1:13" ht="46.5" thickTop="1" thickBot="1" x14ac:dyDescent="0.3">
      <c r="A335" s="963">
        <f>A331+1</f>
        <v>178</v>
      </c>
      <c r="B335" s="761" t="s">
        <v>24</v>
      </c>
      <c r="C335" s="761" t="s">
        <v>25</v>
      </c>
      <c r="D335" s="761" t="s">
        <v>26</v>
      </c>
      <c r="E335" s="1055" t="s">
        <v>27</v>
      </c>
      <c r="F335" s="1055"/>
      <c r="G335" s="1056" t="s">
        <v>18</v>
      </c>
      <c r="H335" s="1057"/>
      <c r="I335" s="1058"/>
      <c r="J335" s="734" t="s">
        <v>44</v>
      </c>
      <c r="K335" s="734"/>
      <c r="L335" s="743"/>
      <c r="M335" s="744"/>
    </row>
    <row r="336" spans="1:13" ht="68.25" thickBot="1" x14ac:dyDescent="0.3">
      <c r="A336" s="964"/>
      <c r="B336" s="717" t="s">
        <v>888</v>
      </c>
      <c r="C336" s="717" t="s">
        <v>889</v>
      </c>
      <c r="D336" s="718">
        <v>43434</v>
      </c>
      <c r="E336" s="717"/>
      <c r="F336" s="717" t="s">
        <v>890</v>
      </c>
      <c r="G336" s="913" t="s">
        <v>646</v>
      </c>
      <c r="H336" s="1059"/>
      <c r="I336" s="1059"/>
      <c r="J336" s="840" t="s">
        <v>32</v>
      </c>
      <c r="K336" s="840"/>
      <c r="L336" s="723" t="s">
        <v>33</v>
      </c>
      <c r="M336" s="745">
        <v>1687.5</v>
      </c>
    </row>
    <row r="337" spans="1:13" ht="45.75" thickBot="1" x14ac:dyDescent="0.3">
      <c r="A337" s="964"/>
      <c r="B337" s="762" t="s">
        <v>34</v>
      </c>
      <c r="C337" s="762" t="s">
        <v>35</v>
      </c>
      <c r="D337" s="762" t="s">
        <v>36</v>
      </c>
      <c r="E337" s="914" t="s">
        <v>37</v>
      </c>
      <c r="F337" s="914"/>
      <c r="G337" s="1060"/>
      <c r="H337" s="1061"/>
      <c r="I337" s="1062"/>
      <c r="J337" s="840" t="s">
        <v>228</v>
      </c>
      <c r="K337" s="840"/>
      <c r="L337" s="723" t="s">
        <v>33</v>
      </c>
      <c r="M337" s="736">
        <v>402</v>
      </c>
    </row>
    <row r="338" spans="1:13" ht="34.5" thickBot="1" x14ac:dyDescent="0.3">
      <c r="A338" s="965"/>
      <c r="B338" s="737" t="s">
        <v>891</v>
      </c>
      <c r="C338" s="737" t="s">
        <v>646</v>
      </c>
      <c r="D338" s="738">
        <v>43438</v>
      </c>
      <c r="E338" s="737"/>
      <c r="F338" s="737" t="s">
        <v>892</v>
      </c>
      <c r="G338" s="1063"/>
      <c r="H338" s="1064"/>
      <c r="I338" s="1065"/>
      <c r="J338" s="737" t="s">
        <v>814</v>
      </c>
      <c r="K338" s="737"/>
      <c r="L338" s="739" t="s">
        <v>33</v>
      </c>
      <c r="M338" s="753">
        <v>515.5</v>
      </c>
    </row>
    <row r="339" spans="1:13" ht="46.5" thickTop="1" thickBot="1" x14ac:dyDescent="0.3">
      <c r="A339" s="963">
        <f>A335+1</f>
        <v>179</v>
      </c>
      <c r="B339" s="761" t="s">
        <v>24</v>
      </c>
      <c r="C339" s="761" t="s">
        <v>25</v>
      </c>
      <c r="D339" s="761" t="s">
        <v>26</v>
      </c>
      <c r="E339" s="1055" t="s">
        <v>27</v>
      </c>
      <c r="F339" s="1055"/>
      <c r="G339" s="1056" t="s">
        <v>18</v>
      </c>
      <c r="H339" s="1057"/>
      <c r="I339" s="1058"/>
      <c r="J339" s="734" t="s">
        <v>44</v>
      </c>
      <c r="K339" s="734"/>
      <c r="L339" s="743"/>
      <c r="M339" s="744"/>
    </row>
    <row r="340" spans="1:13" ht="68.25" thickBot="1" x14ac:dyDescent="0.3">
      <c r="A340" s="964"/>
      <c r="B340" s="717" t="s">
        <v>893</v>
      </c>
      <c r="C340" s="717" t="s">
        <v>889</v>
      </c>
      <c r="D340" s="718">
        <v>43434</v>
      </c>
      <c r="E340" s="717"/>
      <c r="F340" s="717" t="s">
        <v>890</v>
      </c>
      <c r="G340" s="913" t="s">
        <v>646</v>
      </c>
      <c r="H340" s="1059"/>
      <c r="I340" s="1059"/>
      <c r="J340" s="840" t="s">
        <v>32</v>
      </c>
      <c r="K340" s="840"/>
      <c r="L340" s="723" t="s">
        <v>33</v>
      </c>
      <c r="M340" s="756">
        <v>1687.5</v>
      </c>
    </row>
    <row r="341" spans="1:13" ht="45.75" thickBot="1" x14ac:dyDescent="0.3">
      <c r="A341" s="964"/>
      <c r="B341" s="762" t="s">
        <v>34</v>
      </c>
      <c r="C341" s="762" t="s">
        <v>35</v>
      </c>
      <c r="D341" s="762" t="s">
        <v>36</v>
      </c>
      <c r="E341" s="914" t="s">
        <v>37</v>
      </c>
      <c r="F341" s="914"/>
      <c r="G341" s="1060"/>
      <c r="H341" s="1061"/>
      <c r="I341" s="1062"/>
      <c r="J341" s="840" t="s">
        <v>228</v>
      </c>
      <c r="K341" s="840"/>
      <c r="L341" s="723" t="s">
        <v>33</v>
      </c>
      <c r="M341" s="756">
        <v>492.79</v>
      </c>
    </row>
    <row r="342" spans="1:13" ht="34.5" thickBot="1" x14ac:dyDescent="0.3">
      <c r="A342" s="965"/>
      <c r="B342" s="737" t="s">
        <v>891</v>
      </c>
      <c r="C342" s="737" t="s">
        <v>646</v>
      </c>
      <c r="D342" s="738">
        <v>43438</v>
      </c>
      <c r="E342" s="737"/>
      <c r="F342" s="737" t="s">
        <v>892</v>
      </c>
      <c r="G342" s="1063"/>
      <c r="H342" s="1064"/>
      <c r="I342" s="1065"/>
      <c r="J342" s="737" t="s">
        <v>814</v>
      </c>
      <c r="K342" s="737"/>
      <c r="L342" s="739" t="s">
        <v>33</v>
      </c>
      <c r="M342" s="757">
        <v>515.5</v>
      </c>
    </row>
    <row r="343" spans="1:13" ht="46.5" thickTop="1" thickBot="1" x14ac:dyDescent="0.3">
      <c r="A343" s="963">
        <f>A339+1</f>
        <v>180</v>
      </c>
      <c r="B343" s="761" t="s">
        <v>24</v>
      </c>
      <c r="C343" s="761" t="s">
        <v>25</v>
      </c>
      <c r="D343" s="761" t="s">
        <v>26</v>
      </c>
      <c r="E343" s="1055" t="s">
        <v>27</v>
      </c>
      <c r="F343" s="1055"/>
      <c r="G343" s="1056" t="s">
        <v>18</v>
      </c>
      <c r="H343" s="1057"/>
      <c r="I343" s="1058"/>
      <c r="J343" s="734" t="s">
        <v>44</v>
      </c>
      <c r="K343" s="734"/>
      <c r="L343" s="743"/>
      <c r="M343" s="744"/>
    </row>
    <row r="344" spans="1:13" ht="57" thickBot="1" x14ac:dyDescent="0.3">
      <c r="A344" s="964"/>
      <c r="B344" s="717" t="s">
        <v>894</v>
      </c>
      <c r="C344" s="717" t="s">
        <v>895</v>
      </c>
      <c r="D344" s="718">
        <v>43452</v>
      </c>
      <c r="E344" s="717"/>
      <c r="F344" s="717" t="s">
        <v>896</v>
      </c>
      <c r="G344" s="913" t="s">
        <v>885</v>
      </c>
      <c r="H344" s="1059"/>
      <c r="I344" s="1059"/>
      <c r="J344" s="840" t="s">
        <v>32</v>
      </c>
      <c r="K344" s="840"/>
      <c r="L344" s="723" t="s">
        <v>33</v>
      </c>
      <c r="M344" s="745">
        <v>800</v>
      </c>
    </row>
    <row r="345" spans="1:13" ht="45.75" thickBot="1" x14ac:dyDescent="0.3">
      <c r="A345" s="964"/>
      <c r="B345" s="762" t="s">
        <v>34</v>
      </c>
      <c r="C345" s="762" t="s">
        <v>35</v>
      </c>
      <c r="D345" s="762" t="s">
        <v>36</v>
      </c>
      <c r="E345" s="914" t="s">
        <v>37</v>
      </c>
      <c r="F345" s="914"/>
      <c r="G345" s="1060"/>
      <c r="H345" s="1061"/>
      <c r="I345" s="1062"/>
      <c r="J345" s="840"/>
      <c r="K345" s="840"/>
      <c r="L345" s="723" t="s">
        <v>33</v>
      </c>
      <c r="M345" s="745">
        <v>600</v>
      </c>
    </row>
    <row r="346" spans="1:13" ht="34.5" thickBot="1" x14ac:dyDescent="0.3">
      <c r="A346" s="965"/>
      <c r="B346" s="737" t="s">
        <v>886</v>
      </c>
      <c r="C346" s="737" t="s">
        <v>885</v>
      </c>
      <c r="D346" s="738">
        <v>43453</v>
      </c>
      <c r="E346" s="737"/>
      <c r="F346" s="737" t="s">
        <v>897</v>
      </c>
      <c r="G346" s="1063"/>
      <c r="H346" s="1064"/>
      <c r="I346" s="1065"/>
      <c r="J346" s="737" t="s">
        <v>43</v>
      </c>
      <c r="K346" s="737"/>
      <c r="L346" s="739" t="s">
        <v>33</v>
      </c>
      <c r="M346" s="740">
        <v>200</v>
      </c>
    </row>
    <row r="347" spans="1:13" ht="46.5" thickTop="1" thickBot="1" x14ac:dyDescent="0.3">
      <c r="A347" s="963">
        <f>A343+1</f>
        <v>181</v>
      </c>
      <c r="B347" s="761" t="s">
        <v>24</v>
      </c>
      <c r="C347" s="761" t="s">
        <v>25</v>
      </c>
      <c r="D347" s="761" t="s">
        <v>26</v>
      </c>
      <c r="E347" s="1055" t="s">
        <v>27</v>
      </c>
      <c r="F347" s="1055"/>
      <c r="G347" s="1056" t="s">
        <v>18</v>
      </c>
      <c r="H347" s="1057"/>
      <c r="I347" s="1058"/>
      <c r="J347" s="734" t="s">
        <v>44</v>
      </c>
      <c r="K347" s="734"/>
      <c r="L347" s="743"/>
      <c r="M347" s="744"/>
    </row>
    <row r="348" spans="1:13" ht="45.75" thickBot="1" x14ac:dyDescent="0.3">
      <c r="A348" s="964"/>
      <c r="B348" s="717" t="s">
        <v>898</v>
      </c>
      <c r="C348" s="717" t="s">
        <v>899</v>
      </c>
      <c r="D348" s="718">
        <v>43441</v>
      </c>
      <c r="E348" s="717"/>
      <c r="F348" s="717" t="s">
        <v>489</v>
      </c>
      <c r="G348" s="913" t="s">
        <v>900</v>
      </c>
      <c r="H348" s="1059"/>
      <c r="I348" s="1059"/>
      <c r="J348" s="840" t="s">
        <v>32</v>
      </c>
      <c r="K348" s="840"/>
      <c r="L348" s="723" t="s">
        <v>33</v>
      </c>
      <c r="M348" s="752" t="s">
        <v>901</v>
      </c>
    </row>
    <row r="349" spans="1:13" ht="45.75" thickBot="1" x14ac:dyDescent="0.3">
      <c r="A349" s="964"/>
      <c r="B349" s="762" t="s">
        <v>34</v>
      </c>
      <c r="C349" s="762" t="s">
        <v>35</v>
      </c>
      <c r="D349" s="762" t="s">
        <v>36</v>
      </c>
      <c r="E349" s="914" t="s">
        <v>37</v>
      </c>
      <c r="F349" s="914"/>
      <c r="G349" s="1060"/>
      <c r="H349" s="1061"/>
      <c r="I349" s="1062"/>
      <c r="J349" s="840" t="s">
        <v>38</v>
      </c>
      <c r="K349" s="840"/>
      <c r="L349" s="723" t="s">
        <v>33</v>
      </c>
      <c r="M349" s="736">
        <v>500</v>
      </c>
    </row>
    <row r="350" spans="1:13" ht="45.75" thickBot="1" x14ac:dyDescent="0.3">
      <c r="A350" s="965"/>
      <c r="B350" s="737" t="s">
        <v>902</v>
      </c>
      <c r="C350" s="737" t="s">
        <v>900</v>
      </c>
      <c r="D350" s="738">
        <v>43442</v>
      </c>
      <c r="E350" s="737"/>
      <c r="F350" s="737" t="s">
        <v>903</v>
      </c>
      <c r="G350" s="1063"/>
      <c r="H350" s="1064"/>
      <c r="I350" s="1065"/>
      <c r="J350" s="737" t="s">
        <v>43</v>
      </c>
      <c r="K350" s="737"/>
      <c r="L350" s="739" t="s">
        <v>33</v>
      </c>
      <c r="M350" s="740">
        <v>300</v>
      </c>
    </row>
    <row r="351" spans="1:13" ht="46.5" thickTop="1" thickBot="1" x14ac:dyDescent="0.3">
      <c r="A351" s="963">
        <f>A347+1</f>
        <v>182</v>
      </c>
      <c r="B351" s="761" t="s">
        <v>24</v>
      </c>
      <c r="C351" s="761" t="s">
        <v>25</v>
      </c>
      <c r="D351" s="761" t="s">
        <v>26</v>
      </c>
      <c r="E351" s="1055" t="s">
        <v>27</v>
      </c>
      <c r="F351" s="1055"/>
      <c r="G351" s="1056" t="s">
        <v>18</v>
      </c>
      <c r="H351" s="1057"/>
      <c r="I351" s="1058"/>
      <c r="J351" s="727"/>
      <c r="K351" s="727"/>
      <c r="L351" s="727"/>
      <c r="M351" s="751"/>
    </row>
    <row r="352" spans="1:13" ht="45.75" thickBot="1" x14ac:dyDescent="0.3">
      <c r="A352" s="964"/>
      <c r="B352" s="759" t="s">
        <v>904</v>
      </c>
      <c r="C352" s="717" t="s">
        <v>905</v>
      </c>
      <c r="D352" s="724">
        <v>43444</v>
      </c>
      <c r="E352" s="725"/>
      <c r="F352" s="792" t="s">
        <v>906</v>
      </c>
      <c r="G352" s="1069" t="s">
        <v>907</v>
      </c>
      <c r="H352" s="1069"/>
      <c r="I352" s="1069"/>
      <c r="J352" s="792" t="s">
        <v>32</v>
      </c>
      <c r="K352" s="793"/>
      <c r="L352" s="793" t="s">
        <v>33</v>
      </c>
      <c r="M352" s="728">
        <v>360</v>
      </c>
    </row>
    <row r="353" spans="1:13" ht="45.75" thickBot="1" x14ac:dyDescent="0.3">
      <c r="A353" s="964"/>
      <c r="B353" s="762" t="s">
        <v>34</v>
      </c>
      <c r="C353" s="762" t="s">
        <v>35</v>
      </c>
      <c r="D353" s="762" t="s">
        <v>36</v>
      </c>
      <c r="E353" s="914" t="s">
        <v>37</v>
      </c>
      <c r="F353" s="914"/>
      <c r="G353" s="1060"/>
      <c r="H353" s="1061"/>
      <c r="I353" s="1062"/>
      <c r="J353" s="792" t="s">
        <v>228</v>
      </c>
      <c r="K353" s="793"/>
      <c r="L353" s="793" t="s">
        <v>33</v>
      </c>
      <c r="M353" s="758" t="s">
        <v>908</v>
      </c>
    </row>
    <row r="354" spans="1:13" ht="45.75" thickBot="1" x14ac:dyDescent="0.3">
      <c r="A354" s="965"/>
      <c r="B354" s="729" t="s">
        <v>909</v>
      </c>
      <c r="C354" s="737" t="s">
        <v>910</v>
      </c>
      <c r="D354" s="730">
        <v>43448</v>
      </c>
      <c r="E354" s="731"/>
      <c r="F354" s="729" t="s">
        <v>911</v>
      </c>
      <c r="G354" s="1063"/>
      <c r="H354" s="1064"/>
      <c r="I354" s="1065"/>
      <c r="J354" s="729" t="s">
        <v>469</v>
      </c>
      <c r="K354" s="732"/>
      <c r="L354" s="732" t="s">
        <v>33</v>
      </c>
      <c r="M354" s="733">
        <v>200</v>
      </c>
    </row>
    <row r="355" spans="1:13" ht="46.5" thickTop="1" thickBot="1" x14ac:dyDescent="0.3">
      <c r="A355" s="963">
        <f>A351+1</f>
        <v>183</v>
      </c>
      <c r="B355" s="726" t="s">
        <v>24</v>
      </c>
      <c r="C355" s="726" t="s">
        <v>25</v>
      </c>
      <c r="D355" s="726" t="s">
        <v>26</v>
      </c>
      <c r="E355" s="1066" t="s">
        <v>27</v>
      </c>
      <c r="F355" s="1066"/>
      <c r="G355" s="1055" t="s">
        <v>18</v>
      </c>
      <c r="H355" s="1055"/>
      <c r="I355" s="1055"/>
      <c r="J355" s="734" t="s">
        <v>44</v>
      </c>
      <c r="K355" s="734"/>
      <c r="L355" s="734"/>
      <c r="M355" s="744"/>
    </row>
    <row r="356" spans="1:13" ht="45.75" thickBot="1" x14ac:dyDescent="0.3">
      <c r="A356" s="964"/>
      <c r="B356" s="717" t="s">
        <v>912</v>
      </c>
      <c r="C356" s="717" t="s">
        <v>905</v>
      </c>
      <c r="D356" s="718">
        <v>43444</v>
      </c>
      <c r="E356" s="717"/>
      <c r="F356" s="717" t="s">
        <v>906</v>
      </c>
      <c r="G356" s="913" t="s">
        <v>907</v>
      </c>
      <c r="H356" s="913"/>
      <c r="I356" s="913"/>
      <c r="J356" s="840" t="s">
        <v>32</v>
      </c>
      <c r="K356" s="840"/>
      <c r="L356" s="723" t="s">
        <v>33</v>
      </c>
      <c r="M356" s="736">
        <v>1080</v>
      </c>
    </row>
    <row r="357" spans="1:13" ht="45.75" thickBot="1" x14ac:dyDescent="0.3">
      <c r="A357" s="964"/>
      <c r="B357" s="762" t="s">
        <v>34</v>
      </c>
      <c r="C357" s="762" t="s">
        <v>35</v>
      </c>
      <c r="D357" s="762" t="s">
        <v>36</v>
      </c>
      <c r="E357" s="914" t="s">
        <v>37</v>
      </c>
      <c r="F357" s="914"/>
      <c r="G357" s="1067"/>
      <c r="H357" s="1067"/>
      <c r="I357" s="1067"/>
      <c r="J357" s="840" t="s">
        <v>228</v>
      </c>
      <c r="K357" s="840"/>
      <c r="L357" s="723" t="s">
        <v>33</v>
      </c>
      <c r="M357" s="752" t="s">
        <v>913</v>
      </c>
    </row>
    <row r="358" spans="1:13" ht="45.75" thickBot="1" x14ac:dyDescent="0.3">
      <c r="A358" s="965"/>
      <c r="B358" s="737" t="s">
        <v>909</v>
      </c>
      <c r="C358" s="737" t="s">
        <v>910</v>
      </c>
      <c r="D358" s="738">
        <v>43448</v>
      </c>
      <c r="E358" s="737"/>
      <c r="F358" s="738" t="s">
        <v>911</v>
      </c>
      <c r="G358" s="1068"/>
      <c r="H358" s="1068"/>
      <c r="I358" s="1068"/>
      <c r="J358" s="737" t="s">
        <v>469</v>
      </c>
      <c r="K358" s="737"/>
      <c r="L358" s="739" t="s">
        <v>33</v>
      </c>
      <c r="M358" s="740">
        <v>600</v>
      </c>
    </row>
    <row r="359" spans="1:13" ht="46.5" thickTop="1" thickBot="1" x14ac:dyDescent="0.3">
      <c r="A359" s="963">
        <f>A355+1</f>
        <v>184</v>
      </c>
      <c r="B359" s="761" t="s">
        <v>24</v>
      </c>
      <c r="C359" s="761" t="s">
        <v>25</v>
      </c>
      <c r="D359" s="761" t="s">
        <v>26</v>
      </c>
      <c r="E359" s="1055" t="s">
        <v>27</v>
      </c>
      <c r="F359" s="1055"/>
      <c r="G359" s="1056" t="s">
        <v>18</v>
      </c>
      <c r="H359" s="1057"/>
      <c r="I359" s="1058"/>
      <c r="J359" s="734" t="s">
        <v>44</v>
      </c>
      <c r="K359" s="734"/>
      <c r="L359" s="734"/>
      <c r="M359" s="744"/>
    </row>
    <row r="360" spans="1:13" ht="45.75" thickBot="1" x14ac:dyDescent="0.3">
      <c r="A360" s="964"/>
      <c r="B360" s="717" t="s">
        <v>914</v>
      </c>
      <c r="C360" s="717" t="s">
        <v>905</v>
      </c>
      <c r="D360" s="718">
        <v>43444</v>
      </c>
      <c r="E360" s="717"/>
      <c r="F360" s="717" t="s">
        <v>906</v>
      </c>
      <c r="G360" s="913" t="s">
        <v>907</v>
      </c>
      <c r="H360" s="913"/>
      <c r="I360" s="913"/>
      <c r="J360" s="840" t="s">
        <v>32</v>
      </c>
      <c r="K360" s="840"/>
      <c r="L360" s="723" t="s">
        <v>33</v>
      </c>
      <c r="M360" s="736">
        <v>1080</v>
      </c>
    </row>
    <row r="361" spans="1:13" ht="45.75" thickBot="1" x14ac:dyDescent="0.3">
      <c r="A361" s="964"/>
      <c r="B361" s="762" t="s">
        <v>34</v>
      </c>
      <c r="C361" s="762" t="s">
        <v>35</v>
      </c>
      <c r="D361" s="762" t="s">
        <v>36</v>
      </c>
      <c r="E361" s="914" t="s">
        <v>37</v>
      </c>
      <c r="F361" s="914"/>
      <c r="G361" s="1060"/>
      <c r="H361" s="1061"/>
      <c r="I361" s="1062"/>
      <c r="J361" s="840" t="s">
        <v>228</v>
      </c>
      <c r="K361" s="840"/>
      <c r="L361" s="723" t="s">
        <v>33</v>
      </c>
      <c r="M361" s="752" t="s">
        <v>913</v>
      </c>
    </row>
    <row r="362" spans="1:13" ht="45.75" thickBot="1" x14ac:dyDescent="0.3">
      <c r="A362" s="965"/>
      <c r="B362" s="737" t="s">
        <v>909</v>
      </c>
      <c r="C362" s="737" t="s">
        <v>910</v>
      </c>
      <c r="D362" s="738">
        <v>43448</v>
      </c>
      <c r="E362" s="737"/>
      <c r="F362" s="729" t="s">
        <v>911</v>
      </c>
      <c r="G362" s="1063"/>
      <c r="H362" s="1064"/>
      <c r="I362" s="1065"/>
      <c r="J362" s="737" t="s">
        <v>469</v>
      </c>
      <c r="K362" s="737"/>
      <c r="L362" s="739" t="s">
        <v>33</v>
      </c>
      <c r="M362" s="740">
        <v>600</v>
      </c>
    </row>
    <row r="363" spans="1:13" ht="46.5" thickTop="1" thickBot="1" x14ac:dyDescent="0.3">
      <c r="A363" s="963">
        <f>A359+1</f>
        <v>185</v>
      </c>
      <c r="B363" s="761" t="s">
        <v>24</v>
      </c>
      <c r="C363" s="761" t="s">
        <v>25</v>
      </c>
      <c r="D363" s="761" t="s">
        <v>26</v>
      </c>
      <c r="E363" s="1055" t="s">
        <v>27</v>
      </c>
      <c r="F363" s="1055"/>
      <c r="G363" s="1056" t="s">
        <v>18</v>
      </c>
      <c r="H363" s="1057"/>
      <c r="I363" s="1058"/>
      <c r="J363" s="734" t="s">
        <v>44</v>
      </c>
      <c r="K363" s="734"/>
      <c r="L363" s="734"/>
      <c r="M363" s="744"/>
    </row>
    <row r="364" spans="1:13" ht="45.75" thickBot="1" x14ac:dyDescent="0.3">
      <c r="A364" s="964"/>
      <c r="B364" s="717" t="s">
        <v>915</v>
      </c>
      <c r="C364" s="717" t="s">
        <v>905</v>
      </c>
      <c r="D364" s="718">
        <v>43444</v>
      </c>
      <c r="E364" s="717"/>
      <c r="F364" s="717" t="s">
        <v>906</v>
      </c>
      <c r="G364" s="913" t="s">
        <v>907</v>
      </c>
      <c r="H364" s="913"/>
      <c r="I364" s="913"/>
      <c r="J364" s="840" t="s">
        <v>32</v>
      </c>
      <c r="K364" s="840"/>
      <c r="L364" s="723" t="s">
        <v>33</v>
      </c>
      <c r="M364" s="736">
        <v>1080</v>
      </c>
    </row>
    <row r="365" spans="1:13" ht="45.75" thickBot="1" x14ac:dyDescent="0.3">
      <c r="A365" s="964"/>
      <c r="B365" s="762" t="s">
        <v>34</v>
      </c>
      <c r="C365" s="762" t="s">
        <v>35</v>
      </c>
      <c r="D365" s="762" t="s">
        <v>36</v>
      </c>
      <c r="E365" s="914" t="s">
        <v>37</v>
      </c>
      <c r="F365" s="914"/>
      <c r="G365" s="1060"/>
      <c r="H365" s="1061"/>
      <c r="I365" s="1062"/>
      <c r="J365" s="840" t="s">
        <v>228</v>
      </c>
      <c r="K365" s="840"/>
      <c r="L365" s="723" t="s">
        <v>33</v>
      </c>
      <c r="M365" s="752" t="s">
        <v>913</v>
      </c>
    </row>
    <row r="366" spans="1:13" ht="45.75" thickBot="1" x14ac:dyDescent="0.3">
      <c r="A366" s="965"/>
      <c r="B366" s="737" t="s">
        <v>909</v>
      </c>
      <c r="C366" s="737" t="s">
        <v>910</v>
      </c>
      <c r="D366" s="738">
        <v>43448</v>
      </c>
      <c r="E366" s="737"/>
      <c r="F366" s="729" t="s">
        <v>911</v>
      </c>
      <c r="G366" s="1063"/>
      <c r="H366" s="1064"/>
      <c r="I366" s="1065"/>
      <c r="J366" s="737" t="s">
        <v>469</v>
      </c>
      <c r="K366" s="737"/>
      <c r="L366" s="739" t="s">
        <v>33</v>
      </c>
      <c r="M366" s="740">
        <v>600</v>
      </c>
    </row>
    <row r="367" spans="1:13" ht="46.5" thickTop="1" thickBot="1" x14ac:dyDescent="0.3">
      <c r="A367" s="963">
        <f>A363+1</f>
        <v>186</v>
      </c>
      <c r="B367" s="761" t="s">
        <v>24</v>
      </c>
      <c r="C367" s="761" t="s">
        <v>25</v>
      </c>
      <c r="D367" s="761" t="s">
        <v>26</v>
      </c>
      <c r="E367" s="1055" t="s">
        <v>27</v>
      </c>
      <c r="F367" s="1055"/>
      <c r="G367" s="1056" t="s">
        <v>18</v>
      </c>
      <c r="H367" s="1057"/>
      <c r="I367" s="1058"/>
      <c r="J367" s="734" t="s">
        <v>44</v>
      </c>
      <c r="K367" s="734"/>
      <c r="L367" s="734"/>
      <c r="M367" s="744"/>
    </row>
    <row r="368" spans="1:13" ht="57" thickBot="1" x14ac:dyDescent="0.3">
      <c r="A368" s="964"/>
      <c r="B368" s="717" t="s">
        <v>916</v>
      </c>
      <c r="C368" s="717" t="s">
        <v>917</v>
      </c>
      <c r="D368" s="718">
        <v>43540</v>
      </c>
      <c r="E368" s="717"/>
      <c r="F368" s="717" t="s">
        <v>550</v>
      </c>
      <c r="G368" s="913" t="s">
        <v>918</v>
      </c>
      <c r="H368" s="913"/>
      <c r="I368" s="913"/>
      <c r="J368" s="840" t="s">
        <v>32</v>
      </c>
      <c r="K368" s="840"/>
      <c r="L368" s="723" t="s">
        <v>33</v>
      </c>
      <c r="M368" s="736">
        <v>1190</v>
      </c>
    </row>
    <row r="369" spans="1:13" ht="45.75" thickBot="1" x14ac:dyDescent="0.3">
      <c r="A369" s="964"/>
      <c r="B369" s="762" t="s">
        <v>34</v>
      </c>
      <c r="C369" s="762" t="s">
        <v>35</v>
      </c>
      <c r="D369" s="762" t="s">
        <v>36</v>
      </c>
      <c r="E369" s="914" t="s">
        <v>37</v>
      </c>
      <c r="F369" s="914"/>
      <c r="G369" s="1060"/>
      <c r="H369" s="1061"/>
      <c r="I369" s="1062"/>
      <c r="J369" s="840" t="s">
        <v>228</v>
      </c>
      <c r="K369" s="840"/>
      <c r="L369" s="723" t="s">
        <v>33</v>
      </c>
      <c r="M369" s="736">
        <v>695</v>
      </c>
    </row>
    <row r="370" spans="1:13" ht="34.5" thickBot="1" x14ac:dyDescent="0.3">
      <c r="A370" s="965"/>
      <c r="B370" s="737" t="s">
        <v>919</v>
      </c>
      <c r="C370" s="737" t="s">
        <v>918</v>
      </c>
      <c r="D370" s="738">
        <v>43542</v>
      </c>
      <c r="E370" s="737"/>
      <c r="F370" s="738" t="s">
        <v>920</v>
      </c>
      <c r="G370" s="1063"/>
      <c r="H370" s="1064"/>
      <c r="I370" s="1065"/>
      <c r="J370" s="737" t="s">
        <v>814</v>
      </c>
      <c r="K370" s="737"/>
      <c r="L370" s="739" t="s">
        <v>33</v>
      </c>
      <c r="M370" s="760" t="s">
        <v>921</v>
      </c>
    </row>
    <row r="371" spans="1:13" ht="46.5" thickTop="1" thickBot="1" x14ac:dyDescent="0.3">
      <c r="A371" s="963">
        <f>A367+1</f>
        <v>187</v>
      </c>
      <c r="B371" s="761" t="s">
        <v>24</v>
      </c>
      <c r="C371" s="761" t="s">
        <v>25</v>
      </c>
      <c r="D371" s="761" t="s">
        <v>26</v>
      </c>
      <c r="E371" s="1055" t="s">
        <v>27</v>
      </c>
      <c r="F371" s="1055"/>
      <c r="G371" s="1056" t="s">
        <v>18</v>
      </c>
      <c r="H371" s="1057"/>
      <c r="I371" s="1058"/>
      <c r="J371" s="734" t="s">
        <v>44</v>
      </c>
      <c r="K371" s="734"/>
      <c r="L371" s="734"/>
      <c r="M371" s="744"/>
    </row>
    <row r="372" spans="1:13" ht="23.25" thickBot="1" x14ac:dyDescent="0.3">
      <c r="A372" s="964"/>
      <c r="B372" s="717" t="s">
        <v>922</v>
      </c>
      <c r="C372" s="717" t="s">
        <v>923</v>
      </c>
      <c r="D372" s="718">
        <v>43528</v>
      </c>
      <c r="E372" s="717"/>
      <c r="F372" s="717" t="s">
        <v>76</v>
      </c>
      <c r="G372" s="913" t="s">
        <v>646</v>
      </c>
      <c r="H372" s="913"/>
      <c r="I372" s="913"/>
      <c r="J372" s="840" t="s">
        <v>32</v>
      </c>
      <c r="K372" s="840"/>
      <c r="L372" s="723" t="s">
        <v>33</v>
      </c>
      <c r="M372" s="736">
        <v>900</v>
      </c>
    </row>
    <row r="373" spans="1:13" ht="45.75" thickBot="1" x14ac:dyDescent="0.3">
      <c r="A373" s="964"/>
      <c r="B373" s="762" t="s">
        <v>34</v>
      </c>
      <c r="C373" s="762" t="s">
        <v>35</v>
      </c>
      <c r="D373" s="762" t="s">
        <v>36</v>
      </c>
      <c r="E373" s="914" t="s">
        <v>37</v>
      </c>
      <c r="F373" s="914"/>
      <c r="G373" s="1060"/>
      <c r="H373" s="1061"/>
      <c r="I373" s="1062"/>
      <c r="J373" s="840" t="s">
        <v>228</v>
      </c>
      <c r="K373" s="840"/>
      <c r="L373" s="723" t="s">
        <v>33</v>
      </c>
      <c r="M373" s="736">
        <v>850</v>
      </c>
    </row>
    <row r="374" spans="1:13" ht="34.5" thickBot="1" x14ac:dyDescent="0.3">
      <c r="A374" s="965"/>
      <c r="B374" s="737" t="s">
        <v>924</v>
      </c>
      <c r="C374" s="737" t="s">
        <v>646</v>
      </c>
      <c r="D374" s="738">
        <v>43531</v>
      </c>
      <c r="E374" s="737"/>
      <c r="F374" s="738" t="s">
        <v>925</v>
      </c>
      <c r="G374" s="1063"/>
      <c r="H374" s="1064"/>
      <c r="I374" s="1065"/>
      <c r="J374" s="737" t="s">
        <v>799</v>
      </c>
      <c r="K374" s="737"/>
      <c r="L374" s="739" t="s">
        <v>33</v>
      </c>
      <c r="M374" s="740">
        <v>1092</v>
      </c>
    </row>
    <row r="375" spans="1:13" ht="46.5" thickTop="1" thickBot="1" x14ac:dyDescent="0.3">
      <c r="A375" s="963">
        <f>A371+1</f>
        <v>188</v>
      </c>
      <c r="B375" s="761" t="s">
        <v>24</v>
      </c>
      <c r="C375" s="761" t="s">
        <v>25</v>
      </c>
      <c r="D375" s="761" t="s">
        <v>26</v>
      </c>
      <c r="E375" s="1055" t="s">
        <v>27</v>
      </c>
      <c r="F375" s="1055"/>
      <c r="G375" s="1056" t="s">
        <v>18</v>
      </c>
      <c r="H375" s="1057"/>
      <c r="I375" s="1058"/>
      <c r="J375" s="734" t="s">
        <v>44</v>
      </c>
      <c r="K375" s="734"/>
      <c r="L375" s="734"/>
      <c r="M375" s="744"/>
    </row>
    <row r="376" spans="1:13" ht="45.75" thickBot="1" x14ac:dyDescent="0.3">
      <c r="A376" s="964"/>
      <c r="B376" s="717" t="s">
        <v>926</v>
      </c>
      <c r="C376" s="717" t="s">
        <v>927</v>
      </c>
      <c r="D376" s="718">
        <v>43539</v>
      </c>
      <c r="E376" s="717"/>
      <c r="F376" s="717" t="s">
        <v>928</v>
      </c>
      <c r="G376" s="913" t="s">
        <v>929</v>
      </c>
      <c r="H376" s="1059"/>
      <c r="I376" s="1059"/>
      <c r="J376" s="840" t="s">
        <v>32</v>
      </c>
      <c r="K376" s="840"/>
      <c r="L376" s="723" t="s">
        <v>33</v>
      </c>
      <c r="M376" s="736">
        <v>387</v>
      </c>
    </row>
    <row r="377" spans="1:13" ht="45.75" thickBot="1" x14ac:dyDescent="0.3">
      <c r="A377" s="964"/>
      <c r="B377" s="762" t="s">
        <v>34</v>
      </c>
      <c r="C377" s="762" t="s">
        <v>35</v>
      </c>
      <c r="D377" s="762" t="s">
        <v>36</v>
      </c>
      <c r="E377" s="914" t="s">
        <v>37</v>
      </c>
      <c r="F377" s="914"/>
      <c r="G377" s="1060"/>
      <c r="H377" s="1061"/>
      <c r="I377" s="1062"/>
      <c r="J377" s="840" t="s">
        <v>38</v>
      </c>
      <c r="K377" s="840"/>
      <c r="L377" s="723" t="s">
        <v>33</v>
      </c>
      <c r="M377" s="752" t="s">
        <v>930</v>
      </c>
    </row>
    <row r="378" spans="1:13" ht="23.25" thickBot="1" x14ac:dyDescent="0.3">
      <c r="A378" s="965"/>
      <c r="B378" s="737" t="s">
        <v>931</v>
      </c>
      <c r="C378" s="737" t="s">
        <v>929</v>
      </c>
      <c r="D378" s="738">
        <v>43542</v>
      </c>
      <c r="E378" s="737"/>
      <c r="F378" s="738" t="s">
        <v>920</v>
      </c>
      <c r="G378" s="1063"/>
      <c r="H378" s="1064"/>
      <c r="I378" s="1065"/>
      <c r="J378" s="737" t="s">
        <v>814</v>
      </c>
      <c r="K378" s="737"/>
      <c r="L378" s="739" t="s">
        <v>33</v>
      </c>
      <c r="M378" s="740">
        <v>285</v>
      </c>
    </row>
    <row r="379" spans="1:13" ht="46.5" thickTop="1" thickBot="1" x14ac:dyDescent="0.3">
      <c r="A379" s="963">
        <f>A375+1</f>
        <v>189</v>
      </c>
      <c r="B379" s="761" t="s">
        <v>24</v>
      </c>
      <c r="C379" s="761" t="s">
        <v>25</v>
      </c>
      <c r="D379" s="761" t="s">
        <v>26</v>
      </c>
      <c r="E379" s="1055" t="s">
        <v>27</v>
      </c>
      <c r="F379" s="1055"/>
      <c r="G379" s="1056" t="s">
        <v>18</v>
      </c>
      <c r="H379" s="1057"/>
      <c r="I379" s="1058"/>
      <c r="J379" s="734" t="s">
        <v>44</v>
      </c>
      <c r="K379" s="734"/>
      <c r="L379" s="734"/>
      <c r="M379" s="744"/>
    </row>
    <row r="380" spans="1:13" ht="45.75" thickBot="1" x14ac:dyDescent="0.3">
      <c r="A380" s="964"/>
      <c r="B380" s="717" t="s">
        <v>932</v>
      </c>
      <c r="C380" s="717" t="s">
        <v>927</v>
      </c>
      <c r="D380" s="718">
        <v>43539</v>
      </c>
      <c r="E380" s="717"/>
      <c r="F380" s="717" t="s">
        <v>928</v>
      </c>
      <c r="G380" s="913" t="s">
        <v>929</v>
      </c>
      <c r="H380" s="1059"/>
      <c r="I380" s="1059"/>
      <c r="J380" s="840" t="s">
        <v>32</v>
      </c>
      <c r="K380" s="840"/>
      <c r="L380" s="723" t="s">
        <v>33</v>
      </c>
      <c r="M380" s="736">
        <v>387</v>
      </c>
    </row>
    <row r="381" spans="1:13" ht="45.75" thickBot="1" x14ac:dyDescent="0.3">
      <c r="A381" s="964"/>
      <c r="B381" s="762" t="s">
        <v>34</v>
      </c>
      <c r="C381" s="762" t="s">
        <v>35</v>
      </c>
      <c r="D381" s="762" t="s">
        <v>36</v>
      </c>
      <c r="E381" s="914" t="s">
        <v>37</v>
      </c>
      <c r="F381" s="914"/>
      <c r="G381" s="1060"/>
      <c r="H381" s="1061"/>
      <c r="I381" s="1062"/>
      <c r="J381" s="840" t="s">
        <v>38</v>
      </c>
      <c r="K381" s="840"/>
      <c r="L381" s="723" t="s">
        <v>33</v>
      </c>
      <c r="M381" s="752" t="s">
        <v>930</v>
      </c>
    </row>
    <row r="382" spans="1:13" ht="23.25" thickBot="1" x14ac:dyDescent="0.3">
      <c r="A382" s="965"/>
      <c r="B382" s="737" t="s">
        <v>931</v>
      </c>
      <c r="C382" s="737" t="s">
        <v>929</v>
      </c>
      <c r="D382" s="738">
        <v>43542</v>
      </c>
      <c r="E382" s="737"/>
      <c r="F382" s="738" t="s">
        <v>920</v>
      </c>
      <c r="G382" s="1063"/>
      <c r="H382" s="1064"/>
      <c r="I382" s="1065"/>
      <c r="J382" s="737" t="s">
        <v>814</v>
      </c>
      <c r="K382" s="737"/>
      <c r="L382" s="739" t="s">
        <v>33</v>
      </c>
      <c r="M382" s="740">
        <v>285</v>
      </c>
    </row>
    <row r="383" spans="1:13" ht="46.5" thickTop="1" thickBot="1" x14ac:dyDescent="0.3">
      <c r="A383" s="963">
        <f>A379+1</f>
        <v>190</v>
      </c>
      <c r="B383" s="794" t="s">
        <v>24</v>
      </c>
      <c r="C383" s="794" t="s">
        <v>25</v>
      </c>
      <c r="D383" s="794" t="s">
        <v>26</v>
      </c>
      <c r="E383" s="854" t="s">
        <v>27</v>
      </c>
      <c r="F383" s="854"/>
      <c r="G383" s="863" t="s">
        <v>18</v>
      </c>
      <c r="H383" s="864"/>
      <c r="I383" s="865"/>
      <c r="J383" s="795" t="s">
        <v>44</v>
      </c>
      <c r="K383" s="796"/>
      <c r="L383" s="796"/>
      <c r="M383" s="812"/>
    </row>
    <row r="384" spans="1:13" ht="45.75" thickBot="1" x14ac:dyDescent="0.3">
      <c r="A384" s="964"/>
      <c r="B384" s="798" t="s">
        <v>933</v>
      </c>
      <c r="C384" s="798" t="s">
        <v>934</v>
      </c>
      <c r="D384" s="799">
        <v>43416</v>
      </c>
      <c r="E384" s="798"/>
      <c r="F384" s="798" t="s">
        <v>935</v>
      </c>
      <c r="G384" s="920"/>
      <c r="H384" s="921"/>
      <c r="I384" s="922"/>
      <c r="J384" s="800" t="s">
        <v>936</v>
      </c>
      <c r="K384" s="800"/>
      <c r="L384" s="720" t="s">
        <v>33</v>
      </c>
      <c r="M384" s="763">
        <v>2300</v>
      </c>
    </row>
    <row r="385" spans="1:13" ht="45.75" thickBot="1" x14ac:dyDescent="0.3">
      <c r="A385" s="964"/>
      <c r="B385" s="802" t="s">
        <v>34</v>
      </c>
      <c r="C385" s="802" t="s">
        <v>35</v>
      </c>
      <c r="D385" s="802" t="s">
        <v>36</v>
      </c>
      <c r="E385" s="932" t="s">
        <v>37</v>
      </c>
      <c r="F385" s="933"/>
      <c r="G385" s="860" t="s">
        <v>590</v>
      </c>
      <c r="H385" s="861"/>
      <c r="I385" s="862"/>
      <c r="J385" s="803" t="s">
        <v>45</v>
      </c>
      <c r="K385" s="804"/>
      <c r="L385" s="804"/>
      <c r="M385" s="764"/>
    </row>
    <row r="386" spans="1:13" ht="34.5" thickBot="1" x14ac:dyDescent="0.3">
      <c r="A386" s="965"/>
      <c r="B386" s="806" t="s">
        <v>937</v>
      </c>
      <c r="C386" s="806" t="s">
        <v>938</v>
      </c>
      <c r="D386" s="821">
        <v>43419</v>
      </c>
      <c r="E386" s="808" t="s">
        <v>41</v>
      </c>
      <c r="F386" s="809" t="s">
        <v>939</v>
      </c>
      <c r="G386" s="869"/>
      <c r="H386" s="870"/>
      <c r="I386" s="871"/>
      <c r="J386" s="803" t="s">
        <v>46</v>
      </c>
      <c r="K386" s="804"/>
      <c r="L386" s="804"/>
      <c r="M386" s="764"/>
    </row>
    <row r="387" spans="1:13" ht="46.5" thickTop="1" thickBot="1" x14ac:dyDescent="0.3">
      <c r="A387" s="963">
        <f>A383+1</f>
        <v>191</v>
      </c>
      <c r="B387" s="794" t="s">
        <v>24</v>
      </c>
      <c r="C387" s="794" t="s">
        <v>25</v>
      </c>
      <c r="D387" s="794" t="s">
        <v>26</v>
      </c>
      <c r="E387" s="854" t="s">
        <v>27</v>
      </c>
      <c r="F387" s="854"/>
      <c r="G387" s="863" t="s">
        <v>18</v>
      </c>
      <c r="H387" s="864"/>
      <c r="I387" s="865"/>
      <c r="J387" s="795" t="s">
        <v>44</v>
      </c>
      <c r="K387" s="796"/>
      <c r="L387" s="796"/>
      <c r="M387" s="797"/>
    </row>
    <row r="388" spans="1:13" ht="23.25" thickBot="1" x14ac:dyDescent="0.3">
      <c r="A388" s="964"/>
      <c r="B388" s="798" t="s">
        <v>940</v>
      </c>
      <c r="C388" s="798" t="s">
        <v>941</v>
      </c>
      <c r="D388" s="799">
        <v>43457</v>
      </c>
      <c r="E388" s="798"/>
      <c r="F388" s="798" t="s">
        <v>942</v>
      </c>
      <c r="G388" s="920" t="s">
        <v>943</v>
      </c>
      <c r="H388" s="1032"/>
      <c r="I388" s="1033"/>
      <c r="J388" s="800" t="s">
        <v>944</v>
      </c>
      <c r="K388" s="800"/>
      <c r="L388" s="800" t="s">
        <v>33</v>
      </c>
      <c r="M388" s="830">
        <v>100</v>
      </c>
    </row>
    <row r="389" spans="1:13" ht="45.75" thickBot="1" x14ac:dyDescent="0.3">
      <c r="A389" s="964"/>
      <c r="B389" s="802" t="s">
        <v>34</v>
      </c>
      <c r="C389" s="802" t="s">
        <v>35</v>
      </c>
      <c r="D389" s="802" t="s">
        <v>36</v>
      </c>
      <c r="E389" s="859" t="s">
        <v>37</v>
      </c>
      <c r="F389" s="859"/>
      <c r="G389" s="860"/>
      <c r="H389" s="861"/>
      <c r="I389" s="862"/>
      <c r="J389" s="803" t="s">
        <v>945</v>
      </c>
      <c r="K389" s="804"/>
      <c r="L389" s="804" t="s">
        <v>33</v>
      </c>
      <c r="M389" s="831">
        <v>2450</v>
      </c>
    </row>
    <row r="390" spans="1:13" ht="23.25" thickBot="1" x14ac:dyDescent="0.3">
      <c r="A390" s="965"/>
      <c r="B390" s="806" t="s">
        <v>946</v>
      </c>
      <c r="C390" s="806" t="s">
        <v>947</v>
      </c>
      <c r="D390" s="821">
        <v>43457</v>
      </c>
      <c r="E390" s="808" t="s">
        <v>41</v>
      </c>
      <c r="F390" s="810"/>
      <c r="G390" s="869"/>
      <c r="H390" s="870"/>
      <c r="I390" s="871"/>
      <c r="J390" s="803" t="s">
        <v>948</v>
      </c>
      <c r="K390" s="804"/>
      <c r="L390" s="804" t="s">
        <v>33</v>
      </c>
      <c r="M390" s="831">
        <v>400</v>
      </c>
    </row>
    <row r="391" spans="1:13" ht="46.5" thickTop="1" thickBot="1" x14ac:dyDescent="0.3">
      <c r="A391" s="963">
        <f>A387+1</f>
        <v>192</v>
      </c>
      <c r="B391" s="794" t="s">
        <v>24</v>
      </c>
      <c r="C391" s="794" t="s">
        <v>25</v>
      </c>
      <c r="D391" s="794" t="s">
        <v>26</v>
      </c>
      <c r="E391" s="854" t="s">
        <v>27</v>
      </c>
      <c r="F391" s="854"/>
      <c r="G391" s="863" t="s">
        <v>18</v>
      </c>
      <c r="H391" s="864"/>
      <c r="I391" s="865"/>
      <c r="J391" s="795" t="s">
        <v>44</v>
      </c>
      <c r="K391" s="765"/>
      <c r="L391" s="765"/>
      <c r="M391" s="812"/>
    </row>
    <row r="392" spans="1:13" ht="68.25" thickBot="1" x14ac:dyDescent="0.3">
      <c r="A392" s="964"/>
      <c r="B392" s="798" t="s">
        <v>949</v>
      </c>
      <c r="C392" s="798" t="s">
        <v>950</v>
      </c>
      <c r="D392" s="799">
        <v>43374</v>
      </c>
      <c r="E392" s="798"/>
      <c r="F392" s="798" t="s">
        <v>951</v>
      </c>
      <c r="G392" s="920" t="s">
        <v>952</v>
      </c>
      <c r="H392" s="921"/>
      <c r="I392" s="922"/>
      <c r="J392" s="800" t="s">
        <v>953</v>
      </c>
      <c r="K392" s="720"/>
      <c r="L392" s="720" t="s">
        <v>33</v>
      </c>
      <c r="M392" s="801">
        <v>1309</v>
      </c>
    </row>
    <row r="393" spans="1:13" ht="45.75" thickBot="1" x14ac:dyDescent="0.3">
      <c r="A393" s="964"/>
      <c r="B393" s="802" t="s">
        <v>34</v>
      </c>
      <c r="C393" s="802" t="s">
        <v>35</v>
      </c>
      <c r="D393" s="802" t="s">
        <v>36</v>
      </c>
      <c r="E393" s="932" t="s">
        <v>37</v>
      </c>
      <c r="F393" s="933"/>
      <c r="G393" s="860"/>
      <c r="H393" s="861"/>
      <c r="I393" s="862"/>
      <c r="J393" s="803" t="s">
        <v>43</v>
      </c>
      <c r="K393" s="721"/>
      <c r="L393" s="721" t="s">
        <v>33</v>
      </c>
      <c r="M393" s="764">
        <v>1052</v>
      </c>
    </row>
    <row r="394" spans="1:13" ht="23.25" thickBot="1" x14ac:dyDescent="0.3">
      <c r="A394" s="965"/>
      <c r="B394" s="806" t="s">
        <v>954</v>
      </c>
      <c r="C394" s="806" t="s">
        <v>952</v>
      </c>
      <c r="D394" s="766">
        <v>43378</v>
      </c>
      <c r="E394" s="808" t="s">
        <v>41</v>
      </c>
      <c r="F394" s="809" t="s">
        <v>955</v>
      </c>
      <c r="G394" s="869"/>
      <c r="H394" s="870"/>
      <c r="I394" s="871"/>
      <c r="J394" s="803" t="s">
        <v>956</v>
      </c>
      <c r="K394" s="721"/>
      <c r="L394" s="721" t="s">
        <v>33</v>
      </c>
      <c r="M394" s="764">
        <v>699</v>
      </c>
    </row>
    <row r="395" spans="1:13" ht="46.5" thickTop="1" thickBot="1" x14ac:dyDescent="0.3">
      <c r="A395" s="963">
        <f>A391+1</f>
        <v>193</v>
      </c>
      <c r="B395" s="794" t="s">
        <v>24</v>
      </c>
      <c r="C395" s="794" t="s">
        <v>25</v>
      </c>
      <c r="D395" s="794" t="s">
        <v>26</v>
      </c>
      <c r="E395" s="855" t="s">
        <v>27</v>
      </c>
      <c r="F395" s="1034"/>
      <c r="G395" s="855" t="s">
        <v>18</v>
      </c>
      <c r="H395" s="1035"/>
      <c r="I395" s="780"/>
      <c r="J395" s="795" t="s">
        <v>44</v>
      </c>
      <c r="K395" s="765"/>
      <c r="L395" s="765"/>
      <c r="M395" s="812"/>
    </row>
    <row r="396" spans="1:13" ht="34.5" thickBot="1" x14ac:dyDescent="0.3">
      <c r="A396" s="964"/>
      <c r="B396" s="798" t="s">
        <v>957</v>
      </c>
      <c r="C396" s="798" t="s">
        <v>958</v>
      </c>
      <c r="D396" s="799">
        <v>43500</v>
      </c>
      <c r="E396" s="798"/>
      <c r="F396" s="798" t="s">
        <v>959</v>
      </c>
      <c r="G396" s="920" t="s">
        <v>960</v>
      </c>
      <c r="H396" s="921"/>
      <c r="I396" s="922"/>
      <c r="J396" s="800" t="s">
        <v>351</v>
      </c>
      <c r="K396" s="720"/>
      <c r="L396" s="720" t="s">
        <v>33</v>
      </c>
      <c r="M396" s="767">
        <v>850</v>
      </c>
    </row>
    <row r="397" spans="1:13" ht="45.75" thickBot="1" x14ac:dyDescent="0.3">
      <c r="A397" s="964"/>
      <c r="B397" s="802" t="s">
        <v>34</v>
      </c>
      <c r="C397" s="802" t="s">
        <v>35</v>
      </c>
      <c r="D397" s="802" t="s">
        <v>36</v>
      </c>
      <c r="E397" s="932" t="s">
        <v>37</v>
      </c>
      <c r="F397" s="933"/>
      <c r="G397" s="860"/>
      <c r="H397" s="861"/>
      <c r="I397" s="862"/>
      <c r="J397" s="803" t="s">
        <v>45</v>
      </c>
      <c r="K397" s="721"/>
      <c r="L397" s="721"/>
      <c r="M397" s="768"/>
    </row>
    <row r="398" spans="1:13" ht="34.5" thickBot="1" x14ac:dyDescent="0.3">
      <c r="A398" s="965"/>
      <c r="B398" s="807" t="s">
        <v>961</v>
      </c>
      <c r="C398" s="807" t="s">
        <v>960</v>
      </c>
      <c r="D398" s="821">
        <v>43503</v>
      </c>
      <c r="E398" s="808"/>
      <c r="F398" s="815" t="s">
        <v>962</v>
      </c>
      <c r="G398" s="960"/>
      <c r="H398" s="961"/>
      <c r="I398" s="962"/>
      <c r="J398" s="816" t="s">
        <v>46</v>
      </c>
      <c r="K398" s="722"/>
      <c r="L398" s="722"/>
      <c r="M398" s="769"/>
    </row>
    <row r="399" spans="1:13" ht="46.5" thickTop="1" thickBot="1" x14ac:dyDescent="0.3">
      <c r="A399" s="963">
        <f>A395+1</f>
        <v>194</v>
      </c>
      <c r="B399" s="794" t="s">
        <v>24</v>
      </c>
      <c r="C399" s="794" t="s">
        <v>25</v>
      </c>
      <c r="D399" s="794" t="s">
        <v>26</v>
      </c>
      <c r="E399" s="854" t="s">
        <v>27</v>
      </c>
      <c r="F399" s="854"/>
      <c r="G399" s="854" t="s">
        <v>18</v>
      </c>
      <c r="H399" s="855"/>
      <c r="I399" s="780"/>
      <c r="J399" s="795" t="s">
        <v>44</v>
      </c>
      <c r="K399" s="765"/>
      <c r="L399" s="765"/>
      <c r="M399" s="797"/>
    </row>
    <row r="400" spans="1:13" ht="34.5" thickBot="1" x14ac:dyDescent="0.3">
      <c r="A400" s="964"/>
      <c r="B400" s="798" t="s">
        <v>963</v>
      </c>
      <c r="C400" s="798" t="s">
        <v>964</v>
      </c>
      <c r="D400" s="799">
        <v>43437</v>
      </c>
      <c r="E400" s="798"/>
      <c r="F400" s="798" t="s">
        <v>965</v>
      </c>
      <c r="G400" s="920" t="s">
        <v>966</v>
      </c>
      <c r="H400" s="1032"/>
      <c r="I400" s="1033"/>
      <c r="J400" s="800" t="s">
        <v>967</v>
      </c>
      <c r="K400" s="720" t="s">
        <v>33</v>
      </c>
      <c r="L400" s="720"/>
      <c r="M400" s="801">
        <v>453.98</v>
      </c>
    </row>
    <row r="401" spans="1:13" ht="45.75" thickBot="1" x14ac:dyDescent="0.3">
      <c r="A401" s="964"/>
      <c r="B401" s="802" t="s">
        <v>34</v>
      </c>
      <c r="C401" s="802" t="s">
        <v>35</v>
      </c>
      <c r="D401" s="802" t="s">
        <v>36</v>
      </c>
      <c r="E401" s="859" t="s">
        <v>37</v>
      </c>
      <c r="F401" s="859"/>
      <c r="G401" s="860"/>
      <c r="H401" s="861"/>
      <c r="I401" s="862"/>
      <c r="J401" s="803" t="s">
        <v>45</v>
      </c>
      <c r="K401" s="721"/>
      <c r="L401" s="721"/>
      <c r="M401" s="805"/>
    </row>
    <row r="402" spans="1:13" ht="23.25" thickBot="1" x14ac:dyDescent="0.3">
      <c r="A402" s="965"/>
      <c r="B402" s="806" t="s">
        <v>961</v>
      </c>
      <c r="C402" s="806" t="s">
        <v>966</v>
      </c>
      <c r="D402" s="821">
        <v>43456</v>
      </c>
      <c r="E402" s="808" t="s">
        <v>41</v>
      </c>
      <c r="F402" s="810" t="s">
        <v>968</v>
      </c>
      <c r="G402" s="960"/>
      <c r="H402" s="961"/>
      <c r="I402" s="962"/>
      <c r="J402" s="803" t="s">
        <v>46</v>
      </c>
      <c r="K402" s="721"/>
      <c r="L402" s="721"/>
      <c r="M402" s="805"/>
    </row>
    <row r="403" spans="1:13" ht="46.5" thickTop="1" thickBot="1" x14ac:dyDescent="0.3">
      <c r="A403" s="963">
        <f>A399+1</f>
        <v>195</v>
      </c>
      <c r="B403" s="794" t="s">
        <v>24</v>
      </c>
      <c r="C403" s="794" t="s">
        <v>25</v>
      </c>
      <c r="D403" s="794" t="s">
        <v>26</v>
      </c>
      <c r="E403" s="854" t="s">
        <v>27</v>
      </c>
      <c r="F403" s="854"/>
      <c r="G403" s="854" t="s">
        <v>18</v>
      </c>
      <c r="H403" s="855"/>
      <c r="I403" s="780"/>
      <c r="J403" s="795" t="s">
        <v>44</v>
      </c>
      <c r="K403" s="765"/>
      <c r="L403" s="765"/>
      <c r="M403" s="797"/>
    </row>
    <row r="404" spans="1:13" ht="34.5" thickBot="1" x14ac:dyDescent="0.3">
      <c r="A404" s="964"/>
      <c r="B404" s="798" t="s">
        <v>963</v>
      </c>
      <c r="C404" s="798" t="s">
        <v>964</v>
      </c>
      <c r="D404" s="799">
        <v>43419</v>
      </c>
      <c r="E404" s="798"/>
      <c r="F404" s="798" t="s">
        <v>965</v>
      </c>
      <c r="G404" s="920" t="s">
        <v>966</v>
      </c>
      <c r="H404" s="1032"/>
      <c r="I404" s="1033"/>
      <c r="J404" s="800" t="s">
        <v>967</v>
      </c>
      <c r="K404" s="720" t="s">
        <v>33</v>
      </c>
      <c r="L404" s="720"/>
      <c r="M404" s="801">
        <v>400.5</v>
      </c>
    </row>
    <row r="405" spans="1:13" ht="45.75" thickBot="1" x14ac:dyDescent="0.3">
      <c r="A405" s="964"/>
      <c r="B405" s="802" t="s">
        <v>34</v>
      </c>
      <c r="C405" s="802" t="s">
        <v>35</v>
      </c>
      <c r="D405" s="802" t="s">
        <v>36</v>
      </c>
      <c r="E405" s="859" t="s">
        <v>37</v>
      </c>
      <c r="F405" s="859"/>
      <c r="G405" s="860"/>
      <c r="H405" s="861"/>
      <c r="I405" s="862"/>
      <c r="J405" s="803" t="s">
        <v>45</v>
      </c>
      <c r="K405" s="721"/>
      <c r="L405" s="721"/>
      <c r="M405" s="805"/>
    </row>
    <row r="406" spans="1:13" ht="23.25" thickBot="1" x14ac:dyDescent="0.3">
      <c r="A406" s="965"/>
      <c r="B406" s="806" t="s">
        <v>961</v>
      </c>
      <c r="C406" s="806" t="s">
        <v>966</v>
      </c>
      <c r="D406" s="821">
        <v>43431</v>
      </c>
      <c r="E406" s="808" t="s">
        <v>41</v>
      </c>
      <c r="F406" s="810" t="s">
        <v>969</v>
      </c>
      <c r="G406" s="960"/>
      <c r="H406" s="961"/>
      <c r="I406" s="962"/>
      <c r="J406" s="803" t="s">
        <v>46</v>
      </c>
      <c r="K406" s="721"/>
      <c r="L406" s="721"/>
      <c r="M406" s="805"/>
    </row>
    <row r="407" spans="1:13" ht="46.5" thickTop="1" thickBot="1" x14ac:dyDescent="0.3">
      <c r="A407" s="963">
        <f>A403+1</f>
        <v>196</v>
      </c>
      <c r="B407" s="794" t="s">
        <v>24</v>
      </c>
      <c r="C407" s="794" t="s">
        <v>25</v>
      </c>
      <c r="D407" s="794" t="s">
        <v>26</v>
      </c>
      <c r="E407" s="854" t="s">
        <v>27</v>
      </c>
      <c r="F407" s="854"/>
      <c r="G407" s="854" t="s">
        <v>18</v>
      </c>
      <c r="H407" s="855"/>
      <c r="I407" s="780"/>
      <c r="J407" s="795" t="s">
        <v>44</v>
      </c>
      <c r="K407" s="765"/>
      <c r="L407" s="765"/>
      <c r="M407" s="797"/>
    </row>
    <row r="408" spans="1:13" ht="68.25" thickBot="1" x14ac:dyDescent="0.3">
      <c r="A408" s="964"/>
      <c r="B408" s="798" t="s">
        <v>963</v>
      </c>
      <c r="C408" s="798" t="s">
        <v>970</v>
      </c>
      <c r="D408" s="799">
        <v>43432</v>
      </c>
      <c r="E408" s="798"/>
      <c r="F408" s="798" t="s">
        <v>971</v>
      </c>
      <c r="G408" s="920" t="s">
        <v>972</v>
      </c>
      <c r="H408" s="1032"/>
      <c r="I408" s="1033"/>
      <c r="J408" s="800" t="s">
        <v>351</v>
      </c>
      <c r="K408" s="720"/>
      <c r="L408" s="720" t="s">
        <v>33</v>
      </c>
      <c r="M408" s="801">
        <v>1095</v>
      </c>
    </row>
    <row r="409" spans="1:13" ht="45.75" thickBot="1" x14ac:dyDescent="0.3">
      <c r="A409" s="964"/>
      <c r="B409" s="802" t="s">
        <v>34</v>
      </c>
      <c r="C409" s="802" t="s">
        <v>35</v>
      </c>
      <c r="D409" s="802" t="s">
        <v>36</v>
      </c>
      <c r="E409" s="859" t="s">
        <v>37</v>
      </c>
      <c r="F409" s="859"/>
      <c r="G409" s="860"/>
      <c r="H409" s="861"/>
      <c r="I409" s="862"/>
      <c r="J409" s="803" t="s">
        <v>270</v>
      </c>
      <c r="K409" s="721"/>
      <c r="L409" s="721" t="s">
        <v>33</v>
      </c>
      <c r="M409" s="805">
        <v>427</v>
      </c>
    </row>
    <row r="410" spans="1:13" ht="45.75" thickBot="1" x14ac:dyDescent="0.3">
      <c r="A410" s="965"/>
      <c r="B410" s="807" t="s">
        <v>961</v>
      </c>
      <c r="C410" s="807" t="s">
        <v>972</v>
      </c>
      <c r="D410" s="821">
        <v>43436</v>
      </c>
      <c r="E410" s="808" t="s">
        <v>41</v>
      </c>
      <c r="F410" s="815" t="s">
        <v>973</v>
      </c>
      <c r="G410" s="960"/>
      <c r="H410" s="961"/>
      <c r="I410" s="962"/>
      <c r="J410" s="816" t="s">
        <v>974</v>
      </c>
      <c r="K410" s="722" t="s">
        <v>33</v>
      </c>
      <c r="L410" s="722"/>
      <c r="M410" s="820">
        <v>1062.92</v>
      </c>
    </row>
    <row r="411" spans="1:13" ht="46.5" thickTop="1" thickBot="1" x14ac:dyDescent="0.3">
      <c r="A411" s="963">
        <f>A407+1</f>
        <v>197</v>
      </c>
      <c r="B411" s="794" t="s">
        <v>24</v>
      </c>
      <c r="C411" s="794" t="s">
        <v>25</v>
      </c>
      <c r="D411" s="794" t="s">
        <v>26</v>
      </c>
      <c r="E411" s="854" t="s">
        <v>27</v>
      </c>
      <c r="F411" s="854"/>
      <c r="G411" s="854" t="s">
        <v>18</v>
      </c>
      <c r="H411" s="855"/>
      <c r="I411" s="780"/>
      <c r="J411" s="795" t="s">
        <v>44</v>
      </c>
      <c r="K411" s="765"/>
      <c r="L411" s="765"/>
      <c r="M411" s="797"/>
    </row>
    <row r="412" spans="1:13" ht="45.75" thickBot="1" x14ac:dyDescent="0.3">
      <c r="A412" s="964"/>
      <c r="B412" s="798" t="s">
        <v>975</v>
      </c>
      <c r="C412" s="798" t="s">
        <v>976</v>
      </c>
      <c r="D412" s="799">
        <v>43494</v>
      </c>
      <c r="E412" s="798"/>
      <c r="F412" s="798" t="s">
        <v>452</v>
      </c>
      <c r="G412" s="920" t="s">
        <v>977</v>
      </c>
      <c r="H412" s="1032"/>
      <c r="I412" s="1033"/>
      <c r="J412" s="800" t="s">
        <v>978</v>
      </c>
      <c r="K412" s="720"/>
      <c r="L412" s="720" t="s">
        <v>33</v>
      </c>
      <c r="M412" s="801">
        <v>2500</v>
      </c>
    </row>
    <row r="413" spans="1:13" ht="45.75" thickBot="1" x14ac:dyDescent="0.3">
      <c r="A413" s="964"/>
      <c r="B413" s="802" t="s">
        <v>34</v>
      </c>
      <c r="C413" s="802" t="s">
        <v>35</v>
      </c>
      <c r="D413" s="802" t="s">
        <v>36</v>
      </c>
      <c r="E413" s="859" t="s">
        <v>37</v>
      </c>
      <c r="F413" s="859"/>
      <c r="G413" s="860"/>
      <c r="H413" s="861"/>
      <c r="I413" s="862"/>
      <c r="J413" s="803" t="s">
        <v>45</v>
      </c>
      <c r="K413" s="721"/>
      <c r="L413" s="721"/>
      <c r="M413" s="805"/>
    </row>
    <row r="414" spans="1:13" ht="23.25" thickBot="1" x14ac:dyDescent="0.3">
      <c r="A414" s="965"/>
      <c r="B414" s="806" t="s">
        <v>979</v>
      </c>
      <c r="C414" s="806" t="s">
        <v>977</v>
      </c>
      <c r="D414" s="821">
        <v>43496</v>
      </c>
      <c r="E414" s="808" t="s">
        <v>41</v>
      </c>
      <c r="F414" s="810" t="s">
        <v>980</v>
      </c>
      <c r="G414" s="960"/>
      <c r="H414" s="961"/>
      <c r="I414" s="962"/>
      <c r="J414" s="803" t="s">
        <v>46</v>
      </c>
      <c r="K414" s="721"/>
      <c r="L414" s="721"/>
      <c r="M414" s="805"/>
    </row>
    <row r="415" spans="1:13" ht="46.5" thickTop="1" thickBot="1" x14ac:dyDescent="0.3">
      <c r="A415" s="963">
        <f>A411+1</f>
        <v>198</v>
      </c>
      <c r="B415" s="794" t="s">
        <v>24</v>
      </c>
      <c r="C415" s="794" t="s">
        <v>25</v>
      </c>
      <c r="D415" s="794" t="s">
        <v>26</v>
      </c>
      <c r="E415" s="854" t="s">
        <v>27</v>
      </c>
      <c r="F415" s="854"/>
      <c r="G415" s="854" t="s">
        <v>18</v>
      </c>
      <c r="H415" s="855"/>
      <c r="I415" s="780"/>
      <c r="J415" s="795" t="s">
        <v>44</v>
      </c>
      <c r="K415" s="765"/>
      <c r="L415" s="765"/>
      <c r="M415" s="797"/>
    </row>
    <row r="416" spans="1:13" ht="68.25" thickBot="1" x14ac:dyDescent="0.3">
      <c r="A416" s="964"/>
      <c r="B416" s="798" t="s">
        <v>981</v>
      </c>
      <c r="C416" s="798" t="s">
        <v>982</v>
      </c>
      <c r="D416" s="799">
        <v>43499</v>
      </c>
      <c r="E416" s="798"/>
      <c r="F416" s="798" t="s">
        <v>983</v>
      </c>
      <c r="G416" s="920" t="s">
        <v>984</v>
      </c>
      <c r="H416" s="1032"/>
      <c r="I416" s="1033"/>
      <c r="J416" s="800" t="s">
        <v>32</v>
      </c>
      <c r="K416" s="720"/>
      <c r="L416" s="720" t="s">
        <v>33</v>
      </c>
      <c r="M416" s="801">
        <v>1042</v>
      </c>
    </row>
    <row r="417" spans="1:13" ht="45.75" thickBot="1" x14ac:dyDescent="0.3">
      <c r="A417" s="964"/>
      <c r="B417" s="802" t="s">
        <v>34</v>
      </c>
      <c r="C417" s="802" t="s">
        <v>35</v>
      </c>
      <c r="D417" s="802" t="s">
        <v>36</v>
      </c>
      <c r="E417" s="859" t="s">
        <v>37</v>
      </c>
      <c r="F417" s="859"/>
      <c r="G417" s="860"/>
      <c r="H417" s="861"/>
      <c r="I417" s="862"/>
      <c r="J417" s="803" t="s">
        <v>270</v>
      </c>
      <c r="K417" s="721"/>
      <c r="L417" s="721" t="s">
        <v>33</v>
      </c>
      <c r="M417" s="805">
        <v>1007.84</v>
      </c>
    </row>
    <row r="418" spans="1:13" ht="23.25" thickBot="1" x14ac:dyDescent="0.3">
      <c r="A418" s="965"/>
      <c r="B418" s="806" t="s">
        <v>979</v>
      </c>
      <c r="C418" s="806" t="s">
        <v>984</v>
      </c>
      <c r="D418" s="821">
        <v>43504</v>
      </c>
      <c r="E418" s="808"/>
      <c r="F418" s="810" t="s">
        <v>985</v>
      </c>
      <c r="G418" s="960"/>
      <c r="H418" s="961"/>
      <c r="I418" s="962"/>
      <c r="J418" s="803"/>
      <c r="K418" s="721"/>
      <c r="L418" s="721"/>
      <c r="M418" s="805"/>
    </row>
    <row r="419" spans="1:13" ht="46.5" thickTop="1" thickBot="1" x14ac:dyDescent="0.3">
      <c r="A419" s="963">
        <f>A415+1</f>
        <v>199</v>
      </c>
      <c r="B419" s="794" t="s">
        <v>24</v>
      </c>
      <c r="C419" s="794" t="s">
        <v>25</v>
      </c>
      <c r="D419" s="794" t="s">
        <v>26</v>
      </c>
      <c r="E419" s="854" t="s">
        <v>27</v>
      </c>
      <c r="F419" s="854"/>
      <c r="G419" s="854" t="s">
        <v>18</v>
      </c>
      <c r="H419" s="855"/>
      <c r="I419" s="780"/>
      <c r="J419" s="795" t="s">
        <v>44</v>
      </c>
      <c r="K419" s="765"/>
      <c r="L419" s="765"/>
      <c r="M419" s="797"/>
    </row>
    <row r="420" spans="1:13" ht="113.25" thickBot="1" x14ac:dyDescent="0.3">
      <c r="A420" s="964"/>
      <c r="B420" s="798" t="s">
        <v>981</v>
      </c>
      <c r="C420" s="798" t="s">
        <v>986</v>
      </c>
      <c r="D420" s="799">
        <v>43444</v>
      </c>
      <c r="E420" s="798"/>
      <c r="F420" s="798" t="s">
        <v>987</v>
      </c>
      <c r="G420" s="920" t="s">
        <v>984</v>
      </c>
      <c r="H420" s="1032"/>
      <c r="I420" s="1033"/>
      <c r="J420" s="800" t="s">
        <v>32</v>
      </c>
      <c r="K420" s="720"/>
      <c r="L420" s="720" t="s">
        <v>33</v>
      </c>
      <c r="M420" s="801">
        <v>704.12</v>
      </c>
    </row>
    <row r="421" spans="1:13" ht="45.75" thickBot="1" x14ac:dyDescent="0.3">
      <c r="A421" s="964"/>
      <c r="B421" s="802" t="s">
        <v>34</v>
      </c>
      <c r="C421" s="802" t="s">
        <v>35</v>
      </c>
      <c r="D421" s="802" t="s">
        <v>36</v>
      </c>
      <c r="E421" s="859" t="s">
        <v>37</v>
      </c>
      <c r="F421" s="859"/>
      <c r="G421" s="860"/>
      <c r="H421" s="861"/>
      <c r="I421" s="862"/>
      <c r="J421" s="803" t="s">
        <v>270</v>
      </c>
      <c r="K421" s="721"/>
      <c r="L421" s="721" t="s">
        <v>33</v>
      </c>
      <c r="M421" s="805">
        <v>1069.27</v>
      </c>
    </row>
    <row r="422" spans="1:13" ht="23.25" thickBot="1" x14ac:dyDescent="0.3">
      <c r="A422" s="965"/>
      <c r="B422" s="806" t="s">
        <v>979</v>
      </c>
      <c r="C422" s="806" t="s">
        <v>984</v>
      </c>
      <c r="D422" s="821">
        <v>43448</v>
      </c>
      <c r="E422" s="808" t="s">
        <v>41</v>
      </c>
      <c r="F422" s="810" t="s">
        <v>988</v>
      </c>
      <c r="G422" s="960"/>
      <c r="H422" s="961"/>
      <c r="I422" s="962"/>
      <c r="J422" s="803" t="s">
        <v>46</v>
      </c>
      <c r="K422" s="721"/>
      <c r="L422" s="721"/>
      <c r="M422" s="805"/>
    </row>
    <row r="423" spans="1:13" ht="15.75" thickTop="1" x14ac:dyDescent="0.25"/>
  </sheetData>
  <mergeCells count="694">
    <mergeCell ref="J1:M3"/>
    <mergeCell ref="A4:M4"/>
    <mergeCell ref="A5:A12"/>
    <mergeCell ref="B5:J6"/>
    <mergeCell ref="B7:M7"/>
    <mergeCell ref="B8:F8"/>
    <mergeCell ref="G8:G10"/>
    <mergeCell ref="H8:H10"/>
    <mergeCell ref="I8:I10"/>
    <mergeCell ref="J8:J10"/>
    <mergeCell ref="K8:K10"/>
    <mergeCell ref="L8:M10"/>
    <mergeCell ref="B9:F9"/>
    <mergeCell ref="D10:F10"/>
    <mergeCell ref="B11:B12"/>
    <mergeCell ref="C11:C12"/>
    <mergeCell ref="D11:D12"/>
    <mergeCell ref="E11:F12"/>
    <mergeCell ref="G11:I12"/>
    <mergeCell ref="J11:J12"/>
    <mergeCell ref="K11:K12"/>
    <mergeCell ref="L11:L12"/>
    <mergeCell ref="M11:M12"/>
    <mergeCell ref="A13:A16"/>
    <mergeCell ref="E13:F13"/>
    <mergeCell ref="G13:H13"/>
    <mergeCell ref="G14:I14"/>
    <mergeCell ref="E15:F15"/>
    <mergeCell ref="G15:I15"/>
    <mergeCell ref="G16:I16"/>
    <mergeCell ref="A21:A24"/>
    <mergeCell ref="E21:F21"/>
    <mergeCell ref="G21:H21"/>
    <mergeCell ref="G22:I22"/>
    <mergeCell ref="E23:F23"/>
    <mergeCell ref="G23:I23"/>
    <mergeCell ref="G24:I24"/>
    <mergeCell ref="A17:A20"/>
    <mergeCell ref="E17:F17"/>
    <mergeCell ref="G17:H17"/>
    <mergeCell ref="G18:I18"/>
    <mergeCell ref="E19:F19"/>
    <mergeCell ref="G19:I19"/>
    <mergeCell ref="G20:I20"/>
    <mergeCell ref="A29:A32"/>
    <mergeCell ref="E29:F29"/>
    <mergeCell ref="G29:H29"/>
    <mergeCell ref="G30:I30"/>
    <mergeCell ref="E31:F31"/>
    <mergeCell ref="G31:I31"/>
    <mergeCell ref="G32:I32"/>
    <mergeCell ref="A25:A28"/>
    <mergeCell ref="E25:F25"/>
    <mergeCell ref="G25:H25"/>
    <mergeCell ref="G26:I26"/>
    <mergeCell ref="E27:F27"/>
    <mergeCell ref="G27:I27"/>
    <mergeCell ref="G28:I28"/>
    <mergeCell ref="A37:A40"/>
    <mergeCell ref="E37:F37"/>
    <mergeCell ref="G37:H37"/>
    <mergeCell ref="G38:I38"/>
    <mergeCell ref="E39:F39"/>
    <mergeCell ref="G39:I39"/>
    <mergeCell ref="G40:I40"/>
    <mergeCell ref="A33:A36"/>
    <mergeCell ref="E33:F33"/>
    <mergeCell ref="G33:H33"/>
    <mergeCell ref="G34:I34"/>
    <mergeCell ref="E35:F35"/>
    <mergeCell ref="G35:I35"/>
    <mergeCell ref="G36:I36"/>
    <mergeCell ref="A45:A48"/>
    <mergeCell ref="E45:F45"/>
    <mergeCell ref="G45:H45"/>
    <mergeCell ref="G46:I46"/>
    <mergeCell ref="E47:F47"/>
    <mergeCell ref="G47:I47"/>
    <mergeCell ref="G48:I48"/>
    <mergeCell ref="A41:A44"/>
    <mergeCell ref="E41:F41"/>
    <mergeCell ref="G41:H41"/>
    <mergeCell ref="G42:I42"/>
    <mergeCell ref="E43:F43"/>
    <mergeCell ref="G43:I43"/>
    <mergeCell ref="G44:I44"/>
    <mergeCell ref="A53:A56"/>
    <mergeCell ref="E53:F53"/>
    <mergeCell ref="G53:H53"/>
    <mergeCell ref="G54:I54"/>
    <mergeCell ref="E55:F55"/>
    <mergeCell ref="G55:I55"/>
    <mergeCell ref="G56:I56"/>
    <mergeCell ref="A49:A52"/>
    <mergeCell ref="E49:F49"/>
    <mergeCell ref="G49:H49"/>
    <mergeCell ref="G50:I50"/>
    <mergeCell ref="E51:F51"/>
    <mergeCell ref="G51:I51"/>
    <mergeCell ref="G52:I52"/>
    <mergeCell ref="A61:A64"/>
    <mergeCell ref="E61:F61"/>
    <mergeCell ref="G61:H61"/>
    <mergeCell ref="G62:I62"/>
    <mergeCell ref="E63:F63"/>
    <mergeCell ref="G63:I63"/>
    <mergeCell ref="G64:I64"/>
    <mergeCell ref="A57:A60"/>
    <mergeCell ref="E57:F57"/>
    <mergeCell ref="G57:H57"/>
    <mergeCell ref="G58:I58"/>
    <mergeCell ref="E59:F59"/>
    <mergeCell ref="G59:I59"/>
    <mergeCell ref="G60:I60"/>
    <mergeCell ref="A69:A72"/>
    <mergeCell ref="E69:F69"/>
    <mergeCell ref="G69:H69"/>
    <mergeCell ref="G70:I70"/>
    <mergeCell ref="E71:F71"/>
    <mergeCell ref="G71:I71"/>
    <mergeCell ref="G72:I72"/>
    <mergeCell ref="A65:A68"/>
    <mergeCell ref="E65:F65"/>
    <mergeCell ref="G65:H65"/>
    <mergeCell ref="G66:I66"/>
    <mergeCell ref="E67:F67"/>
    <mergeCell ref="G67:I67"/>
    <mergeCell ref="G68:I68"/>
    <mergeCell ref="A77:A80"/>
    <mergeCell ref="E77:F77"/>
    <mergeCell ref="G77:H77"/>
    <mergeCell ref="G78:I78"/>
    <mergeCell ref="E79:F79"/>
    <mergeCell ref="G79:I79"/>
    <mergeCell ref="G80:I80"/>
    <mergeCell ref="A73:A76"/>
    <mergeCell ref="E73:F73"/>
    <mergeCell ref="G73:H73"/>
    <mergeCell ref="G74:I74"/>
    <mergeCell ref="E75:F75"/>
    <mergeCell ref="G75:I75"/>
    <mergeCell ref="G76:I76"/>
    <mergeCell ref="A85:A88"/>
    <mergeCell ref="E85:F85"/>
    <mergeCell ref="G85:H85"/>
    <mergeCell ref="G86:I86"/>
    <mergeCell ref="E87:F87"/>
    <mergeCell ref="G87:I87"/>
    <mergeCell ref="G88:I88"/>
    <mergeCell ref="A81:A84"/>
    <mergeCell ref="E81:F81"/>
    <mergeCell ref="G81:H81"/>
    <mergeCell ref="G82:I82"/>
    <mergeCell ref="E83:F83"/>
    <mergeCell ref="G83:I83"/>
    <mergeCell ref="G84:I84"/>
    <mergeCell ref="A93:A96"/>
    <mergeCell ref="E93:F93"/>
    <mergeCell ref="G93:H93"/>
    <mergeCell ref="G94:I94"/>
    <mergeCell ref="E95:F95"/>
    <mergeCell ref="G95:I95"/>
    <mergeCell ref="G96:I96"/>
    <mergeCell ref="A89:A92"/>
    <mergeCell ref="E89:F89"/>
    <mergeCell ref="G89:H89"/>
    <mergeCell ref="G90:I90"/>
    <mergeCell ref="E91:F91"/>
    <mergeCell ref="G91:I91"/>
    <mergeCell ref="G92:I92"/>
    <mergeCell ref="A101:A104"/>
    <mergeCell ref="E101:F101"/>
    <mergeCell ref="G101:H101"/>
    <mergeCell ref="G102:I102"/>
    <mergeCell ref="E103:F103"/>
    <mergeCell ref="G103:I103"/>
    <mergeCell ref="G104:I104"/>
    <mergeCell ref="A97:A100"/>
    <mergeCell ref="E97:F97"/>
    <mergeCell ref="G97:H97"/>
    <mergeCell ref="G98:I98"/>
    <mergeCell ref="E99:F99"/>
    <mergeCell ref="G99:I99"/>
    <mergeCell ref="G100:I100"/>
    <mergeCell ref="A109:A112"/>
    <mergeCell ref="E109:F109"/>
    <mergeCell ref="G109:H109"/>
    <mergeCell ref="G110:I110"/>
    <mergeCell ref="E111:F111"/>
    <mergeCell ref="G111:I111"/>
    <mergeCell ref="G112:I112"/>
    <mergeCell ref="A105:A108"/>
    <mergeCell ref="E105:F105"/>
    <mergeCell ref="G105:H105"/>
    <mergeCell ref="G106:I106"/>
    <mergeCell ref="E107:F107"/>
    <mergeCell ref="G107:I107"/>
    <mergeCell ref="G108:I108"/>
    <mergeCell ref="A117:A120"/>
    <mergeCell ref="E117:F117"/>
    <mergeCell ref="G117:H117"/>
    <mergeCell ref="G118:I118"/>
    <mergeCell ref="E119:F119"/>
    <mergeCell ref="G119:I119"/>
    <mergeCell ref="G120:I120"/>
    <mergeCell ref="A113:A116"/>
    <mergeCell ref="E113:F113"/>
    <mergeCell ref="G113:I113"/>
    <mergeCell ref="G114:I114"/>
    <mergeCell ref="E115:F115"/>
    <mergeCell ref="G115:I116"/>
    <mergeCell ref="A125:A128"/>
    <mergeCell ref="E125:F125"/>
    <mergeCell ref="G125:H125"/>
    <mergeCell ref="G126:I126"/>
    <mergeCell ref="E127:F127"/>
    <mergeCell ref="G127:I128"/>
    <mergeCell ref="A121:A124"/>
    <mergeCell ref="E121:F121"/>
    <mergeCell ref="G121:H121"/>
    <mergeCell ref="G122:I122"/>
    <mergeCell ref="E123:F123"/>
    <mergeCell ref="G123:I123"/>
    <mergeCell ref="G124:I124"/>
    <mergeCell ref="A133:A137"/>
    <mergeCell ref="E133:F133"/>
    <mergeCell ref="G133:H133"/>
    <mergeCell ref="G134:I134"/>
    <mergeCell ref="E135:F135"/>
    <mergeCell ref="G135:I135"/>
    <mergeCell ref="G137:I137"/>
    <mergeCell ref="A129:A132"/>
    <mergeCell ref="E129:F129"/>
    <mergeCell ref="G129:H129"/>
    <mergeCell ref="G130:I130"/>
    <mergeCell ref="E131:F131"/>
    <mergeCell ref="G131:I131"/>
    <mergeCell ref="G132:I132"/>
    <mergeCell ref="A143:A147"/>
    <mergeCell ref="E143:F143"/>
    <mergeCell ref="G143:H143"/>
    <mergeCell ref="G144:I144"/>
    <mergeCell ref="E145:F145"/>
    <mergeCell ref="G145:I145"/>
    <mergeCell ref="G147:I147"/>
    <mergeCell ref="A138:A142"/>
    <mergeCell ref="E138:F138"/>
    <mergeCell ref="G138:H138"/>
    <mergeCell ref="G139:I139"/>
    <mergeCell ref="E140:F140"/>
    <mergeCell ref="G140:I140"/>
    <mergeCell ref="G142:I142"/>
    <mergeCell ref="A152:A155"/>
    <mergeCell ref="E152:F152"/>
    <mergeCell ref="G152:H152"/>
    <mergeCell ref="G153:I153"/>
    <mergeCell ref="E154:F154"/>
    <mergeCell ref="G154:I154"/>
    <mergeCell ref="G155:I155"/>
    <mergeCell ref="A148:A151"/>
    <mergeCell ref="E148:F148"/>
    <mergeCell ref="G148:H148"/>
    <mergeCell ref="G149:I149"/>
    <mergeCell ref="E150:F150"/>
    <mergeCell ref="G150:I150"/>
    <mergeCell ref="G151:I151"/>
    <mergeCell ref="A160:A163"/>
    <mergeCell ref="E160:F160"/>
    <mergeCell ref="G160:H160"/>
    <mergeCell ref="G161:I161"/>
    <mergeCell ref="E162:F162"/>
    <mergeCell ref="G162:I162"/>
    <mergeCell ref="G163:I163"/>
    <mergeCell ref="A156:A159"/>
    <mergeCell ref="E156:F156"/>
    <mergeCell ref="G156:H156"/>
    <mergeCell ref="G157:I157"/>
    <mergeCell ref="E158:F158"/>
    <mergeCell ref="G158:I158"/>
    <mergeCell ref="G159:I159"/>
    <mergeCell ref="A168:A171"/>
    <mergeCell ref="E168:F168"/>
    <mergeCell ref="G168:H168"/>
    <mergeCell ref="G169:I169"/>
    <mergeCell ref="E170:F170"/>
    <mergeCell ref="G170:I170"/>
    <mergeCell ref="G171:I171"/>
    <mergeCell ref="A164:A167"/>
    <mergeCell ref="E164:F164"/>
    <mergeCell ref="G164:H164"/>
    <mergeCell ref="G165:I165"/>
    <mergeCell ref="E166:F166"/>
    <mergeCell ref="G166:I166"/>
    <mergeCell ref="G167:I167"/>
    <mergeCell ref="A176:A180"/>
    <mergeCell ref="E176:F176"/>
    <mergeCell ref="G176:H176"/>
    <mergeCell ref="G177:I177"/>
    <mergeCell ref="E178:F178"/>
    <mergeCell ref="G178:I178"/>
    <mergeCell ref="G180:I180"/>
    <mergeCell ref="A172:A175"/>
    <mergeCell ref="E172:F172"/>
    <mergeCell ref="G172:H172"/>
    <mergeCell ref="G173:I173"/>
    <mergeCell ref="E174:F174"/>
    <mergeCell ref="G174:I174"/>
    <mergeCell ref="G175:I175"/>
    <mergeCell ref="A185:A188"/>
    <mergeCell ref="E185:F185"/>
    <mergeCell ref="G185:I185"/>
    <mergeCell ref="G186:I186"/>
    <mergeCell ref="E187:F187"/>
    <mergeCell ref="G187:I188"/>
    <mergeCell ref="A181:A184"/>
    <mergeCell ref="E181:F181"/>
    <mergeCell ref="G181:H181"/>
    <mergeCell ref="G182:I182"/>
    <mergeCell ref="E183:F183"/>
    <mergeCell ref="G183:I183"/>
    <mergeCell ref="G184:I184"/>
    <mergeCell ref="A193:A196"/>
    <mergeCell ref="E193:F193"/>
    <mergeCell ref="G193:H193"/>
    <mergeCell ref="G194:I194"/>
    <mergeCell ref="E195:F195"/>
    <mergeCell ref="G195:I195"/>
    <mergeCell ref="G196:I196"/>
    <mergeCell ref="A189:A192"/>
    <mergeCell ref="E189:F189"/>
    <mergeCell ref="G189:I189"/>
    <mergeCell ref="G190:I190"/>
    <mergeCell ref="E191:F191"/>
    <mergeCell ref="G191:I192"/>
    <mergeCell ref="A201:A204"/>
    <mergeCell ref="E201:F201"/>
    <mergeCell ref="G201:H201"/>
    <mergeCell ref="G202:I202"/>
    <mergeCell ref="E203:F203"/>
    <mergeCell ref="G203:I203"/>
    <mergeCell ref="G204:I204"/>
    <mergeCell ref="A197:A200"/>
    <mergeCell ref="E197:F197"/>
    <mergeCell ref="G197:H197"/>
    <mergeCell ref="G198:I198"/>
    <mergeCell ref="E199:F199"/>
    <mergeCell ref="G199:I199"/>
    <mergeCell ref="G200:I200"/>
    <mergeCell ref="A209:A213"/>
    <mergeCell ref="E209:F209"/>
    <mergeCell ref="G209:I209"/>
    <mergeCell ref="G210:I210"/>
    <mergeCell ref="E212:F212"/>
    <mergeCell ref="G212:I213"/>
    <mergeCell ref="A205:A208"/>
    <mergeCell ref="E205:F205"/>
    <mergeCell ref="G205:H205"/>
    <mergeCell ref="G206:I206"/>
    <mergeCell ref="E207:F207"/>
    <mergeCell ref="G207:I207"/>
    <mergeCell ref="G208:I208"/>
    <mergeCell ref="G218:I218"/>
    <mergeCell ref="A219:A222"/>
    <mergeCell ref="E219:F219"/>
    <mergeCell ref="G219:H219"/>
    <mergeCell ref="G220:I220"/>
    <mergeCell ref="E221:F221"/>
    <mergeCell ref="G221:I221"/>
    <mergeCell ref="G222:I222"/>
    <mergeCell ref="A214:A218"/>
    <mergeCell ref="E214:F214"/>
    <mergeCell ref="G214:H214"/>
    <mergeCell ref="G215:I215"/>
    <mergeCell ref="E216:F216"/>
    <mergeCell ref="G216:I216"/>
    <mergeCell ref="B217:B218"/>
    <mergeCell ref="C217:C218"/>
    <mergeCell ref="D217:D218"/>
    <mergeCell ref="F217:F218"/>
    <mergeCell ref="A227:A230"/>
    <mergeCell ref="E227:F227"/>
    <mergeCell ref="G227:H227"/>
    <mergeCell ref="G228:I228"/>
    <mergeCell ref="E229:F229"/>
    <mergeCell ref="G229:I229"/>
    <mergeCell ref="G230:I230"/>
    <mergeCell ref="A223:A226"/>
    <mergeCell ref="E223:F223"/>
    <mergeCell ref="G223:H223"/>
    <mergeCell ref="G224:I224"/>
    <mergeCell ref="E225:F225"/>
    <mergeCell ref="G225:I225"/>
    <mergeCell ref="G226:I226"/>
    <mergeCell ref="A235:A238"/>
    <mergeCell ref="E235:F235"/>
    <mergeCell ref="G235:I235"/>
    <mergeCell ref="G236:I236"/>
    <mergeCell ref="E237:F237"/>
    <mergeCell ref="G237:I238"/>
    <mergeCell ref="A231:A234"/>
    <mergeCell ref="E231:F231"/>
    <mergeCell ref="G231:H231"/>
    <mergeCell ref="G232:I232"/>
    <mergeCell ref="E233:F233"/>
    <mergeCell ref="G233:I233"/>
    <mergeCell ref="G234:I234"/>
    <mergeCell ref="A243:A246"/>
    <mergeCell ref="E243:F243"/>
    <mergeCell ref="G243:I243"/>
    <mergeCell ref="G244:I244"/>
    <mergeCell ref="E245:F245"/>
    <mergeCell ref="G245:I246"/>
    <mergeCell ref="A239:A242"/>
    <mergeCell ref="E239:F239"/>
    <mergeCell ref="G239:I239"/>
    <mergeCell ref="G240:I240"/>
    <mergeCell ref="E241:F241"/>
    <mergeCell ref="G241:I242"/>
    <mergeCell ref="A251:A254"/>
    <mergeCell ref="E251:F251"/>
    <mergeCell ref="G251:I251"/>
    <mergeCell ref="G252:I252"/>
    <mergeCell ref="E253:F253"/>
    <mergeCell ref="G253:I253"/>
    <mergeCell ref="G254:I254"/>
    <mergeCell ref="A247:A250"/>
    <mergeCell ref="E247:F247"/>
    <mergeCell ref="G247:I247"/>
    <mergeCell ref="G248:I248"/>
    <mergeCell ref="E249:F249"/>
    <mergeCell ref="G249:I250"/>
    <mergeCell ref="A259:A262"/>
    <mergeCell ref="E259:F259"/>
    <mergeCell ref="G259:I259"/>
    <mergeCell ref="G260:I260"/>
    <mergeCell ref="E261:F261"/>
    <mergeCell ref="G261:I261"/>
    <mergeCell ref="G262:I262"/>
    <mergeCell ref="A255:A258"/>
    <mergeCell ref="E255:F255"/>
    <mergeCell ref="G255:I255"/>
    <mergeCell ref="G256:I256"/>
    <mergeCell ref="E257:F257"/>
    <mergeCell ref="G257:I258"/>
    <mergeCell ref="A267:A270"/>
    <mergeCell ref="E267:F267"/>
    <mergeCell ref="G267:I267"/>
    <mergeCell ref="G268:I268"/>
    <mergeCell ref="E269:F269"/>
    <mergeCell ref="G269:I270"/>
    <mergeCell ref="A263:A266"/>
    <mergeCell ref="E263:F263"/>
    <mergeCell ref="G263:I263"/>
    <mergeCell ref="G264:I264"/>
    <mergeCell ref="E265:F265"/>
    <mergeCell ref="G265:I266"/>
    <mergeCell ref="A275:A278"/>
    <mergeCell ref="E275:F275"/>
    <mergeCell ref="G275:I275"/>
    <mergeCell ref="G276:I276"/>
    <mergeCell ref="E277:F277"/>
    <mergeCell ref="G277:I277"/>
    <mergeCell ref="G278:I278"/>
    <mergeCell ref="A271:A274"/>
    <mergeCell ref="E271:F271"/>
    <mergeCell ref="G271:I271"/>
    <mergeCell ref="G272:I272"/>
    <mergeCell ref="E273:F273"/>
    <mergeCell ref="G273:I274"/>
    <mergeCell ref="A283:A286"/>
    <mergeCell ref="E283:F283"/>
    <mergeCell ref="G283:I283"/>
    <mergeCell ref="G284:I284"/>
    <mergeCell ref="E285:F285"/>
    <mergeCell ref="G285:I286"/>
    <mergeCell ref="A279:A282"/>
    <mergeCell ref="E279:F279"/>
    <mergeCell ref="G279:I279"/>
    <mergeCell ref="G280:I280"/>
    <mergeCell ref="E281:F281"/>
    <mergeCell ref="G281:I282"/>
    <mergeCell ref="A291:A294"/>
    <mergeCell ref="E291:F291"/>
    <mergeCell ref="G291:I291"/>
    <mergeCell ref="G292:I292"/>
    <mergeCell ref="E293:F293"/>
    <mergeCell ref="G293:I294"/>
    <mergeCell ref="A287:A290"/>
    <mergeCell ref="E287:F287"/>
    <mergeCell ref="G287:I287"/>
    <mergeCell ref="G288:I288"/>
    <mergeCell ref="E289:F289"/>
    <mergeCell ref="G289:I290"/>
    <mergeCell ref="A299:A302"/>
    <mergeCell ref="E299:F299"/>
    <mergeCell ref="G299:I299"/>
    <mergeCell ref="G300:I300"/>
    <mergeCell ref="E301:F301"/>
    <mergeCell ref="G301:I301"/>
    <mergeCell ref="G302:I302"/>
    <mergeCell ref="A295:A298"/>
    <mergeCell ref="E295:F295"/>
    <mergeCell ref="G295:I295"/>
    <mergeCell ref="G296:I296"/>
    <mergeCell ref="E297:F297"/>
    <mergeCell ref="G297:I298"/>
    <mergeCell ref="A307:A310"/>
    <mergeCell ref="E307:F307"/>
    <mergeCell ref="G307:I307"/>
    <mergeCell ref="G308:I308"/>
    <mergeCell ref="E309:F309"/>
    <mergeCell ref="G309:I310"/>
    <mergeCell ref="A303:A306"/>
    <mergeCell ref="E303:F303"/>
    <mergeCell ref="G303:I303"/>
    <mergeCell ref="G304:I304"/>
    <mergeCell ref="E305:F305"/>
    <mergeCell ref="G305:I306"/>
    <mergeCell ref="A315:A318"/>
    <mergeCell ref="E315:F315"/>
    <mergeCell ref="G315:I315"/>
    <mergeCell ref="G316:I316"/>
    <mergeCell ref="E317:F317"/>
    <mergeCell ref="G317:I318"/>
    <mergeCell ref="A311:A314"/>
    <mergeCell ref="E311:F311"/>
    <mergeCell ref="G311:I311"/>
    <mergeCell ref="G312:I312"/>
    <mergeCell ref="E313:F313"/>
    <mergeCell ref="G313:I313"/>
    <mergeCell ref="G314:I314"/>
    <mergeCell ref="A323:A326"/>
    <mergeCell ref="E323:F323"/>
    <mergeCell ref="G323:I323"/>
    <mergeCell ref="G324:I324"/>
    <mergeCell ref="E325:F325"/>
    <mergeCell ref="G325:I326"/>
    <mergeCell ref="A319:A322"/>
    <mergeCell ref="E319:F319"/>
    <mergeCell ref="G319:I319"/>
    <mergeCell ref="G320:I320"/>
    <mergeCell ref="E321:F321"/>
    <mergeCell ref="G321:I322"/>
    <mergeCell ref="A331:A334"/>
    <mergeCell ref="E331:F331"/>
    <mergeCell ref="G331:I331"/>
    <mergeCell ref="G332:I332"/>
    <mergeCell ref="E333:F333"/>
    <mergeCell ref="G333:I334"/>
    <mergeCell ref="A327:A330"/>
    <mergeCell ref="E327:F327"/>
    <mergeCell ref="G327:I327"/>
    <mergeCell ref="G328:I328"/>
    <mergeCell ref="E329:F329"/>
    <mergeCell ref="G329:I330"/>
    <mergeCell ref="A339:A342"/>
    <mergeCell ref="E339:F339"/>
    <mergeCell ref="G339:I339"/>
    <mergeCell ref="G340:I340"/>
    <mergeCell ref="E341:F341"/>
    <mergeCell ref="G341:I342"/>
    <mergeCell ref="A335:A338"/>
    <mergeCell ref="E335:F335"/>
    <mergeCell ref="G335:I335"/>
    <mergeCell ref="G336:I336"/>
    <mergeCell ref="E337:F337"/>
    <mergeCell ref="G337:I338"/>
    <mergeCell ref="A347:A350"/>
    <mergeCell ref="E347:F347"/>
    <mergeCell ref="G347:I347"/>
    <mergeCell ref="G348:I348"/>
    <mergeCell ref="E349:F349"/>
    <mergeCell ref="G349:I350"/>
    <mergeCell ref="A343:A346"/>
    <mergeCell ref="E343:F343"/>
    <mergeCell ref="G343:I343"/>
    <mergeCell ref="G344:I344"/>
    <mergeCell ref="E345:F345"/>
    <mergeCell ref="G345:I346"/>
    <mergeCell ref="A355:A358"/>
    <mergeCell ref="E355:F355"/>
    <mergeCell ref="G355:I355"/>
    <mergeCell ref="G356:I356"/>
    <mergeCell ref="E357:F357"/>
    <mergeCell ref="G357:I358"/>
    <mergeCell ref="A351:A354"/>
    <mergeCell ref="E351:F351"/>
    <mergeCell ref="G351:I351"/>
    <mergeCell ref="G352:I352"/>
    <mergeCell ref="E353:F353"/>
    <mergeCell ref="G353:I354"/>
    <mergeCell ref="A363:A366"/>
    <mergeCell ref="E363:F363"/>
    <mergeCell ref="G363:I363"/>
    <mergeCell ref="G364:I364"/>
    <mergeCell ref="E365:F365"/>
    <mergeCell ref="G365:I366"/>
    <mergeCell ref="A359:A362"/>
    <mergeCell ref="E359:F359"/>
    <mergeCell ref="G359:I359"/>
    <mergeCell ref="G360:I360"/>
    <mergeCell ref="E361:F361"/>
    <mergeCell ref="G361:I362"/>
    <mergeCell ref="A371:A374"/>
    <mergeCell ref="E371:F371"/>
    <mergeCell ref="G371:I371"/>
    <mergeCell ref="G372:I372"/>
    <mergeCell ref="E373:F373"/>
    <mergeCell ref="G373:I374"/>
    <mergeCell ref="A367:A370"/>
    <mergeCell ref="E367:F367"/>
    <mergeCell ref="G367:I367"/>
    <mergeCell ref="G368:I368"/>
    <mergeCell ref="E369:F369"/>
    <mergeCell ref="G369:I370"/>
    <mergeCell ref="A379:A382"/>
    <mergeCell ref="E379:F379"/>
    <mergeCell ref="G379:I379"/>
    <mergeCell ref="G380:I380"/>
    <mergeCell ref="E381:F381"/>
    <mergeCell ref="G381:I382"/>
    <mergeCell ref="A375:A378"/>
    <mergeCell ref="E375:F375"/>
    <mergeCell ref="G375:I375"/>
    <mergeCell ref="G376:I376"/>
    <mergeCell ref="E377:F377"/>
    <mergeCell ref="G377:I378"/>
    <mergeCell ref="A387:A390"/>
    <mergeCell ref="E387:F387"/>
    <mergeCell ref="G387:I387"/>
    <mergeCell ref="G388:I388"/>
    <mergeCell ref="E389:F389"/>
    <mergeCell ref="G389:I390"/>
    <mergeCell ref="A383:A386"/>
    <mergeCell ref="E383:F383"/>
    <mergeCell ref="G383:I383"/>
    <mergeCell ref="G384:I384"/>
    <mergeCell ref="E385:F385"/>
    <mergeCell ref="G385:I386"/>
    <mergeCell ref="A395:A398"/>
    <mergeCell ref="E395:F395"/>
    <mergeCell ref="G395:H395"/>
    <mergeCell ref="G396:I396"/>
    <mergeCell ref="E397:F397"/>
    <mergeCell ref="G397:I397"/>
    <mergeCell ref="G398:I398"/>
    <mergeCell ref="A391:A394"/>
    <mergeCell ref="E391:F391"/>
    <mergeCell ref="G391:I391"/>
    <mergeCell ref="G392:I392"/>
    <mergeCell ref="E393:F393"/>
    <mergeCell ref="G393:I394"/>
    <mergeCell ref="A403:A406"/>
    <mergeCell ref="E403:F403"/>
    <mergeCell ref="G403:H403"/>
    <mergeCell ref="G404:I404"/>
    <mergeCell ref="E405:F405"/>
    <mergeCell ref="G405:I405"/>
    <mergeCell ref="G406:I406"/>
    <mergeCell ref="A399:A402"/>
    <mergeCell ref="E399:F399"/>
    <mergeCell ref="G399:H399"/>
    <mergeCell ref="G400:I400"/>
    <mergeCell ref="E401:F401"/>
    <mergeCell ref="G401:I401"/>
    <mergeCell ref="G402:I402"/>
    <mergeCell ref="A411:A414"/>
    <mergeCell ref="E411:F411"/>
    <mergeCell ref="G411:H411"/>
    <mergeCell ref="G412:I412"/>
    <mergeCell ref="E413:F413"/>
    <mergeCell ref="G413:I413"/>
    <mergeCell ref="G414:I414"/>
    <mergeCell ref="A407:A410"/>
    <mergeCell ref="E407:F407"/>
    <mergeCell ref="G407:H407"/>
    <mergeCell ref="G408:I408"/>
    <mergeCell ref="E409:F409"/>
    <mergeCell ref="G409:I409"/>
    <mergeCell ref="G410:I410"/>
    <mergeCell ref="A419:A422"/>
    <mergeCell ref="E419:F419"/>
    <mergeCell ref="G419:H419"/>
    <mergeCell ref="G420:I420"/>
    <mergeCell ref="E421:F421"/>
    <mergeCell ref="G421:I421"/>
    <mergeCell ref="G422:I422"/>
    <mergeCell ref="A415:A418"/>
    <mergeCell ref="E415:F415"/>
    <mergeCell ref="G415:H415"/>
    <mergeCell ref="G416:I416"/>
    <mergeCell ref="E417:F417"/>
    <mergeCell ref="G417:I417"/>
    <mergeCell ref="G418:I418"/>
  </mergeCells>
  <dataValidations count="51">
    <dataValidation allowBlank="1" showInputMessage="1" showErrorMessage="1" promptTitle="Benefit Source" prompt="List the benefit source here." sqref="G14:I14 G16:I16 G18:I18 G22:I22 G26:I26 G30:I30 G34:I34 G38:I38 G42:I42 G46:I46 G50:I50 G54:I54 G58:I58 G62:I62 G66:I66 G70:I70 G74:I74 G78:I78 G82:I82 G20:I20 G24:I24 G28:I28 G32:I32 G36:I36 G40:I40 G44:I44 G48:I48 G52:I52 G56:I56 G60:I60 G64:I64 G68:I68 G72:I72 G76:I76 G80:I80 G84:I84 G86:I86 G88:I88 G90:I90 G92:I92 G94:I94 G98:I98 G102:I102 G106:I106 G110:I110 G114:I114 G118:I118 G122:I122 G126:I126 G130:I130 G134:I134 G96:I96 G100:I100 G104:I104 G108:I108 G112:I112 G116:I116 G120:I120 G124:I124 G128:I128 G132:I132 G137:I137 G139:I139 G142:I142 G144:I144 G147:I147 G149:I149 G151:I151 G177:I177 G182:I182 G186:I186 G190:I190 G194:I194 G180:I180 G184:I184 G188:I188 G192:I192 G196:I196 G198:I198 G200:I200 G202:I202 G204:I204 G206:I206 G208:I208 G210:I210 G213:I213 G215:I215 G220:I220 G224:I224 G228:I228 G232:I232 G236:I236 G240:I240 G244:I244 G248:I248 G252:I252 G256:I256 G260:I260 G264:I264 G268:I268 G272:I272 G276:I276 G280:I280 G284:I284 G288:I288 G292:I292 G296:I296 G300:I300 G304:I304 G308:I308 G312:I312 G316:I316 G320:I320 G324:I324 G328:I328 G332:I332 G336:I336 G340:I340 G344:I344 G348:I348 G352:I352 G356:I356 G360:I360 G364:I364 G368:I368 G372:I372 G376:I376 G380:I380 G384:I384 G388:I388 G392:I392 G396:I396 G400:I400 G404:I404 G408:I408 G412:I412 G416:I416 G420:I420 G218:I218 G222:I222 G226:I226 G230:I230 G234:I234 G238:I238 G242:I242 G246:I246 G250:I250 G254:I254 G258:I258 G262:I262 G266:I266 G270:I270 G274:I274 G278:I278 G282:I282 G286:I286 G290:I290 G294:I294 G298:I298 G302:I302 G306:I306 G310:I310 G314:I314 G318:I318 G322:I322 G326:I326 G330:I330 G334:I334 G338:I338 G342:I342 G346:I346 G350:I350 G354:I354 G358:I358 G362:I362 G366:I366 G370:I370 G374:I374 G378:I378 G382:I382 G386:I386 G390:I390 G394:I394 G398:I398 G402:I402 G406:I406 G410:I410 G414:I414 G418:I418 G422:I422 G153:I153 G155:I155 G157:I157 G161:I161 G165:I165 G169:I169 G173:I173 G159:I159 G163:I163 G167:I167 G171:I171 G175:I175"/>
    <dataValidation allowBlank="1" showInputMessage="1" showErrorMessage="1" promptTitle="Benefit#1 Description Example" prompt="Benefit Description for Entry #1 is listed here." sqref="J14"/>
    <dataValidation allowBlank="1" showInputMessage="1" showErrorMessage="1" promptTitle="Benefit #1--Payment by Check" prompt="If payment type for benefit #1 was by check, this box would contain an x." sqref="K14"/>
    <dataValidation allowBlank="1" showInputMessage="1" showErrorMessage="1" promptTitle="Benefit #1-- Payment in-kind" prompt="Since the payment type for benefit #1 was in-kind, this box contains an x." sqref="L14"/>
    <dataValidation allowBlank="1" showInputMessage="1" showErrorMessage="1" promptTitle="Benefit #1 Total Amount Example" prompt="The total amount of Benefit #1 is entered here." sqref="M14"/>
    <dataValidation allowBlank="1" showInputMessage="1" showErrorMessage="1" promptTitle="Benefit #2 Description Example" prompt="Benefit #2 description is listed here" sqref="J15"/>
    <dataValidation allowBlank="1" showInputMessage="1" showErrorMessage="1" promptTitle="Benefit #3 Description Example" prompt="Benefit #3 description is listed here" sqref="J16"/>
    <dataValidation allowBlank="1" showInputMessage="1" showErrorMessage="1" promptTitle="Benefit #2-- Payment by Check" prompt="Since benefit #2 was paid by check, this box contains an x." sqref="K15"/>
    <dataValidation allowBlank="1" showInputMessage="1" showErrorMessage="1" promptTitle="Benefit #3-- Payment by Check" prompt="If payment type for benefit #3 was by check, this box would contain an x." sqref="K16"/>
    <dataValidation allowBlank="1" showInputMessage="1" showErrorMessage="1" promptTitle="Benefit #3-- Payment in-kind" prompt="Since the payment type for benefit #3 was in-kind, this box contains an x." sqref="L16"/>
    <dataValidation allowBlank="1" showInputMessage="1" showErrorMessage="1" promptTitle="Payment #2-- Payment in-kind" prompt="If payment type for benefit #2 was in-kind, this box would contain an x." sqref="L15"/>
    <dataValidation allowBlank="1" showInputMessage="1" showErrorMessage="1" promptTitle="Benefit #2 Total Amount Example" prompt="The total amount of Benefit #2 is entered here." sqref="M15"/>
    <dataValidation allowBlank="1" showInputMessage="1" showErrorMessage="1" promptTitle="Benefit #3 Total Amount Example" prompt="The total amount of Benefit #3 is entered here." sqref="M16"/>
    <dataValidation type="whole" allowBlank="1" showInputMessage="1" showErrorMessage="1" promptTitle="Year" prompt="Enter the current year here.  It will populate the correct year in the rest of the form." sqref="M6">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4">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6">
      <formula1>40179</formula1>
      <formula2>73051</formula2>
    </dataValidation>
    <dataValidation allowBlank="1" showInputMessage="1" showErrorMessage="1" promptTitle="Traveler Name Example" prompt="Traveler Name Listed Here" sqref="B14"/>
    <dataValidation allowBlank="1" showInputMessage="1" showErrorMessage="1" promptTitle="Event Description Example" prompt="Event Description listed here._x000a_" sqref="C14"/>
    <dataValidation allowBlank="1" showInputMessage="1" showErrorMessage="1" promptTitle="Location Example" prompt="Location listed here." sqref="F14"/>
    <dataValidation allowBlank="1" showInputMessage="1" showErrorMessage="1" promptTitle="Traveler Title Example" prompt="Traveler Title is listed here." sqref="B16"/>
    <dataValidation allowBlank="1" showInputMessage="1" showErrorMessage="1" promptTitle="Event Sponsor Example" prompt="Event Sponsor is listed here." sqref="C16"/>
    <dataValidation allowBlank="1" showInputMessage="1" showErrorMessage="1" promptTitle="Travel Date(s) Example" prompt="Travel Date is listed here." sqref="F16"/>
    <dataValidation allowBlank="1" showInputMessage="1" showErrorMessage="1" promptTitle="Page Number" prompt="Enter page number referentially to the other pages in this workbook." sqref="K6"/>
    <dataValidation allowBlank="1" showInputMessage="1" showErrorMessage="1" promptTitle="Of Pages" prompt="Enter total number of pages in workbook." sqref="L6"/>
    <dataValidation allowBlank="1" showInputMessage="1" showErrorMessage="1" promptTitle="Reporting Agency Name" prompt="Delete contents of this cell and enter reporting agency name." sqref="B8:F8"/>
    <dataValidation allowBlank="1" showInputMessage="1" showErrorMessage="1" promptTitle="Sub-Agency Name" prompt="Delete contents and enter sub-agency name.  If there is no sub-agency, then delete this cell." sqref="B9:F9"/>
    <dataValidation allowBlank="1" showInputMessage="1" showErrorMessage="1" promptTitle="Agency Contact Name" prompt="Delete contents of this cell and enter agency contact's name" sqref="C10"/>
    <dataValidation allowBlank="1" showInputMessage="1" showErrorMessage="1" promptTitle="Agency Contact Email" prompt="Delete contents of this cell and replace with agency contact's email address." sqref="D10:F10"/>
    <dataValidation allowBlank="1" showInputMessage="1" showErrorMessage="1" promptTitle="Indicate Reporting Period" prompt="Mark an X in this box if you are reporting for the period October 1st-March 31st." sqref="G8:G10"/>
    <dataValidation allowBlank="1" showInputMessage="1" showErrorMessage="1" promptTitle="Input Reporting Period" prompt="Mark an X in this box if you are reporting for the period April 1st-September 30th." sqref="I8:I10"/>
    <dataValidation allowBlank="1" showInputMessage="1" showErrorMessage="1" promptTitle="Indicate Negative Report" prompt="Mark an X in this box if you are submitting a negative report for this reporting period." sqref="K8:K10"/>
    <dataValidation allowBlank="1" showInputMessage="1" showErrorMessage="1" promptTitle="Event Description" prompt="Provide event description (e.g. title of the conference) here." sqref="C18 C22 C26 C30 C34 C38 C42 C46 C50 C54 C58 C62 C66 C70 C74 C78 C82 C86 C90 C94 C98 C102 C106 C110 C114 C118 C122 C126 C130 C134 C139 C144 C149 C177 C182 C186 C190 C194 C198 C202 C206 C210 C215 C220 C224 C228 C232 C236 C240 C244 C248 C252 C256 C260 C264 C268 C272 C276 C280 C284 C288 C292 C296 C300 C304 C308 C312 C316 C320 C324 C328 C332 C336 C340 C344 C348 C352 C356 C360 C364 C368 C372 C376 C380 C384 C388 C392 C396 C400 C404 C408 C412 C416 C420 C153 C157 C161 C165 C169 C173"/>
    <dataValidation type="date" allowBlank="1" showInputMessage="1" showErrorMessage="1" errorTitle="Text Entered Not Valid" error="Please enter date using standardized format MM/DD/YYYY." promptTitle="Event Beginning Date" prompt="Insert event beginning date using the format MM/DD/YYYY here._x000a_" sqref="D18 D22 D26 D30 D34 D38 D42 D46 D50 D54 D58 D62 D66 D70 D74 D78 D82 D86 D90 D94 D98 D102 D106 D110 D114 D118 D122 D126 D130 D134 D139 D144 D149 D177 D182 D186 D190 D194 D198 D202 D206 D210 D215 D220 D224 D228 D232 D236 D240 D244 D248 D252 D256 D260 D264 D268 D272 D276 D280 D284 D288 D292 D296 D300 D304 D308 D312 D316 D320 D324 D328 D332 D336 D340 D344 D348 D352 D356 D360 D364 D368 D372 D376 D380 D384 D388 D392 D396 D400 D404 D408 D412 D416 D420 D153 D157 D161 D165 D169 D173">
      <formula1>40179</formula1>
      <formula2>73051</formula2>
    </dataValidation>
    <dataValidation allowBlank="1" showInputMessage="1" showErrorMessage="1" promptTitle="Location " prompt="List location of event here." sqref="F18 F22 F26 F30 F34 F38 F42 F46 F50 F54 F58 F62 F66 F70 F74 F78 F82 F86 F90 F94 F98 F102 F106 F110 F114 F118 F122 F126 F130 F134 F139 F144 F149 F177 F182 F186 F190 F194 F198 F202 F206 F210 F215 F220 F224 F228 F232 F236 F240 F244 F248 F252 F256 F260 F264 F268 F272 F276 F280 F284 F288 F292 F296 F300 F304 F308 F312 F316 F320 F324 F328 F332 F336 F340 F344 F348 F352 F356 F360 F364 F368 F372 F376 F380 F384 F388 F392 F396 F400 F404 F408 F412 F416 F420 F153 F157 F161 F165 F169 F173"/>
    <dataValidation allowBlank="1" showInputMessage="1" showErrorMessage="1" promptTitle="Traveler Title" prompt="List traveler's title here." sqref="B20 B24 B28 B32 B36 B40 B44 B48 B52 B56 B60 B64 B68 B72 B76 B80 B84 B88 B92 B96 B100 B104 B108 B112 B116 B120 B124 B128 B132 B137 B142 B147 B151 B180 B184 B188 B192 B196 B200 B204 B208 B213 B218 B222 B226 B230 B234 B238 B242 B246 B250 B254 B258 B262 B266 B270 B274 B278 B282 B286 B290 B294 B298 B302 B306 B310 B314 B318 B322 B326 B330 B334 B338 B342 B346 B350 B354 B358 B362 B366 B370 B374 B378 B382 B386 B390 B394 B398 B402 B406 B410 B414 B418 B422 B155 B159 B163 B167 B171 B175"/>
    <dataValidation allowBlank="1" showInputMessage="1" showErrorMessage="1" promptTitle="Event Sponsor" prompt="List the event sponsor here." sqref="C20 C24 C28 C32 C36 C40 C44 C48 C52 C56 C60 C64 C68 C72 C76 C80 C84 C88 C92 C96 C100 C104 C108 C112 C116 C120 C124 C128 C132 C137 C142 C147 C151 C180 C184 C188 C192 C196 C200 C204 C208 C213 C218 C222 C226 C230 C234 C238 C242 C246 C250 C254 C258 C262 C266 C270 C274 C278 C282 C286 C290 C294 C298 C302 C306 C310 C314 C318 C322 C326 C330 C334 C338 C342 C346 C350 C354 C358 C362 C366 C370 C374 C378 C382 C386 C390 C394 C398 C402 C406 C410 C414 C418 C422 C155 C159 C163 C167 C171 C175"/>
    <dataValidation type="date" allowBlank="1" showInputMessage="1" showErrorMessage="1" errorTitle="Data Entry Error" error="Please enter date using MM/DD/YYYY" promptTitle="Event Ending Date" prompt="List Event ending date here using the format MM/DD/YYYY." sqref="D20 D24 D28 D32 D36 D40 D44 D48 D52 D56 D60 D64 D68 D72 D76 D80 D84 D88 D92 D96 D100 D104 D108 D112 D116 D120 D124 D128 D132 D137 D142 D147 D151 D180 D184 D188 D192 D196 D200 D204 D208 D213 D218 D222 D226 D230 D234 D238 D242 D246 D250 D254 D258 D262 D266 D270 D274 D278 D282 D286 D290 D294 D298 D302 D306 D310 D314 D318 D322 D326 D330 D334 D338 D342 D346 D350 D354 D358 D362 D366 D370 D374 D378 D382 D386 D390 D394 D398 D402 D406 D410 D414 D418 D422 D155 D159 D163 D167 D171 D175">
      <formula1>40179</formula1>
      <formula2>73051</formula2>
    </dataValidation>
    <dataValidation allowBlank="1" showInputMessage="1" showErrorMessage="1" promptTitle="Travel Date(s)" prompt="List the dates of travel here expressed in the format MM/DD/YYYY-MM/DD/YYYY." sqref="F20 F24 F28 F32 F36 F40 F44 F48 F52 F56 F60 F64 F68 F72 F76 F80 F84 F88 F92 F96 F100 F104 F108 F112 F116 F120 F124 F128 F132 F137 F142 F147 F151 F180 F184 F188 F192 F196 F200 F204 F208 F213 F218 F222 F226 F230 F234 F238 F242 F246 F250 F254 F258 F262 F266 F270 F274 F278 F282 F286 F290 F294 F298 F302 F306 F310 F314 F318 F322 F326 F330 F334 F338 F342 F346 F350 F354 F358 F362 F366 F370 F374 F378 F382 F386 F390 F394 F398 F402 F406 F410 F414 F418 F422 F155 F159 F163 F167 F171 F175"/>
    <dataValidation allowBlank="1" showInputMessage="1" showErrorMessage="1" promptTitle="Benefit#1 Description" prompt="Benefit Description for Entry #1 is listed here." sqref="J17:J18 J21:J22 J25:J26 J29:J30 J33:J34 J37:J38 J41:J42 J45:J46 J49:J50 J53:J54 J57:J58 J61:J62 J65:J66 J69:J70 J73:J74 J77:J78 J81:J82 J85:J86 J89:J90 J93:J94 J97:J98 J101:J102 J105:J106 J109:J110 J113:J114 J117:J118 J121:J122 J125:J126 J129:J130 J133:J134 J138:J139 J143:J144 J148:J149 J176:J177 J181:J182 J185:J186 J189:J190 J193:J194 J197:J198 J201:J202 J205:J206 J209:J210 J214:J215 J219:J220 J223:J224 J227:J228 J231:J232 J235:J236 J239:J240 J243:J244 J247:J248 J251:J252 J255:J256 J259:J260 J263:J264 J267:J268 J271:J272 J275:J276 J279:J280 J283:J284 J287:J288 J291:J292 J295:J296 J299:J300 J303:J304 J307:J308 J311:J312 J315:J316 J319:J320 J323:J324 J327:J328 J331:J332 J335:J336 J339:J340 J343:J344 J347:J348 J351:J352 J355:J356 J359:J360 J363:J364 J367:J368 J371:J372 J375:J376 J379:J380 J383:J384 J387:J388 J391:J392 J395:J396 J399:J400 J403:J404 J407:J408 J411:J412 J415:J416 J419:J420 J152:J153 J156:J157 J160:J161 J164:J165 J168:J169 J172:J173"/>
    <dataValidation allowBlank="1" showInputMessage="1" showErrorMessage="1" promptTitle="Benefit #1 Total Amount" prompt="The total amount of Benefit #1 is entered here." sqref="M17:M18 M21:M22 M25:M26 M29:M30 M33:M34 M37:M38 M41:M42 M45:M46 M49:M50 M53:M54 M57:M58 M61:M62 M65:M66 M69:M70 M73:M74 M77:M78 M81:M82 M85:M86 M89:M90 M93:M94 M97:M98 M101:M102 M105:M106 M109:M110 M113:M114 M117:M118 M121:M122 M125:M126 M129:M130 M133:M134 M138:M139 M143:M144 M148:M149 M176:M177 M181:M182 M185:M186 M189:M190 M193:M194 M197:M198 M201:M202 M205:M206 M209:M210 M214:M215 M219:M220 M223:M224 M227:M228 M231:M232 M235:M236 M239:M240 M243:M244 M247:M248 M251:M252 M255:M256 M259:M260 M263:M264 M267:M268 M271:M272 M275:M276 M279:M280 M283:M284 M287:M288 M291:M292 M295:M296 M299:M300 M303:M304 M307:M308 M311:M312 M315:M316 M319:M320 M323:M324 M327:M328 M331:M332 M335:M336 M339:M340 M343:M344 M347:M348 M351:M352 M355:M356 M359:M360 M363:M364 M367:M368 M371:M372 M375:M376 M379:M380 M383:M384 M387:M388 M391:M392 M395:M396 M399:M400 M403:M404 M407:M408 M411:M412 M415:M416 M419:M420 M152:M153 M156:M157 M160:M161 M164:M165 M168:M169 M172:M173"/>
    <dataValidation allowBlank="1" showInputMessage="1" showErrorMessage="1" promptTitle="Benefit #2 Description" prompt="Benefit #2 description is listed here" sqref="J19 J23 J27 J31 J35 J39 J43 J47 J51 J55 J59 J63 J67 J71 J75 J79 J83 J87 J91 J95 J99 J103 J107 J111 J115 J119 J123 J127 J131 J135:J136 J140:J141 J145:J146 J150 J178:J179 J183 J187 J191 J195 J199 J203 J207 J211:J212 J216:J217 J221 J225 J229 J233 J237 J241 J245 J249 J253 J257 J261 J265 J269 J273 J277 J281 J285 J289 J293 J297 J301 J305 J309 J313 J317 J321 J325 J329 J333 J337 J341 J345 J349 J353 J357 J361 J365 J369 J373 J377 J381 J385 J389 J393 J397 J401 J405 J409 J413 J417 J421 J154 J158 J162 J166 J170 J174"/>
    <dataValidation allowBlank="1" showInputMessage="1" showErrorMessage="1" promptTitle="Benefit #2 Total Amount" prompt="The total amount of Benefit #2 is entered here." sqref="M19 M23 M27 M31 M35 M39 M43 M47 M51 M55 M59 M63 M67 M71 M75 M79 M83 M87 M91 M95 M99 M103 M107 M111 M115 M119 M123 M127 M131 M135:M136 M140:M141 M145:M146 M150 M178:M179 M183 M187 M191 M195 M199 M203 M207 M211:M212 M216:M217 M221 M225 M229 M233 M237 M241 M245 M249 M253 M257 M261 M265 M269 M273 M277 M281 M285 M289 M293 M297 M301 M305 M309 M313 M317 M321 M325 M329 M333 M337 M341 M345 M349 M353 M357 M361 M365 M369 M373 M377 M381 M385 M389 M393 M397 M401 M405 M409 M413 M417 M421 M154 M158 M162 M166 M170 M174"/>
    <dataValidation allowBlank="1" showInputMessage="1" showErrorMessage="1" promptTitle="Benefit #3 Total Amount" prompt="The total amount of Benefit #3 is entered here." sqref="M20 M24 M28 M32 M36 M40 M44 M48 M52 M56 M60 M64 M68 M72 M76 M80 M84 M88 M92 M96 M100 M104 M108 M112 M116 M120 M124 M128 M132 M137 M142 M147 M151 M180 M184 M188 M192 M196 M200 M204 M208 M213 M218 M222 M226 M230 M234 M238 M242 M246 M250 M254 M258 M262 M266 M270 M274 M278 M282 M286 M290 M294 M298 M302 M306 M310 M314 M318 M322 M326 M330 M334 M338 M342 M346 M350 M354 M358 M362 M366 M370 M374 M378 M382 M386 M390 M394 M398 M402 M406 M410 M414 M418 M422 M155 M159 M163 M167 M171 M175"/>
    <dataValidation allowBlank="1" showInputMessage="1" showErrorMessage="1" promptTitle="Benefit #3 Description" prompt="Benefit #3 description is listed here" sqref="J20 J24 J28 J32 J36 J40 J44 J48 J52 J56 J60 J64 J68 J72 J76 J80 J84 J88 J92 J96 J100 J104 J108 J112 J116 J120 J124 J128 J132 J137 J142 J147 J151 J180 J184 J188 J192 J196 J200 J204 J208 J213 J218 J222 J226 J230 J234 J238 J242 J246 J250 J254 J258 J262 J266 J270 J274 J278 J282 J286 J290 J294 J298 J302 J306 J310 J314 J318 J322 J326 J330 J334 J338 J342 J346 J350 J354 J358 J362 J366 J370 J374 J378 J382 J386 J390 J394 J398 J402 J406 J410 J414 J418 J422 J155 J159 J163 J167 J171 J175"/>
    <dataValidation allowBlank="1" showInputMessage="1" showErrorMessage="1" promptTitle="Benefit #1--Payment by Check" prompt="If there is a benefit #1 and it was paid by check, mark an x in this cell._x000a_" sqref="K17:K18 K21:K22 K25:K26 K29:K30 K33:K34 K37:K38 K41:K42 K45:K46 K49:K50 K53:K54 K57:K58 K61:K62 K65:K66 K69:K70 K73:K74 K77:K78 K81:K82 K85:K86 K89:K90 K93:K94 K97:K98 K101:K102 K105:K106 K109:K110 K113:K114 K117:K118 K121:K122 K125:K126 K129:K130 K133:K134 K138:K139 K143:K144 K148:K149 K176:K177 K181:K182 K185:K186 K189:K190 K193:K194 K197:K198 K201:K202 K205:K206 K209:K210 K214:K215 K219:K220 K223:K224 K227:K228 K231:K232 K235:K236 K239:K240 K243:K244 K247:K248 K251:K252 K255:K256 K259:K260 K263:K264 K267:K268 K271:K272 K275:K276 K279:K280 K283:K284 K287:K288 K291:K292 K295:K296 K299:K300 K303:K304 K307:K308 K311:K312 K315:K316 K319:K320 K323:K324 K327:K328 K331:K332 K335:K336 K339:K340 K343:K344 K347:K348 K351:K352 K355:K356 K359:K360 K363:K364 K367:K368 K371:K372 K375:K376 K379:K380 K383:K384 K387:K388 K391:K392 K395:K396 K399:K400 K403:K404 K407:K408 K411:K412 K415:K416 K419:K420 K152:K153 K156:K157 K160:K161 K164:K165 K168:K169 K172:K173"/>
    <dataValidation allowBlank="1" showInputMessage="1" showErrorMessage="1" promptTitle="Benefit #2--Payment by Check" prompt="If there is a benefit #2 and it was paid by check, mark an x in this cell._x000a_" sqref="K19 K23 K27 K31 K35 K39 K43 K47 K51 K55 K59 K63 K67 K71 K75 K79 K83 K87 K91 K95 K99 K103 K107 K111 K115 K119 K123 K127 K131 K135:K136 K140:K141 K145:K146 K150 K178:K179 K183 K187 K191 K195 K199 K203 K207 K211:K212 K216:K217 K221 K225 K229 K233 K237 K241 K245 K249 K253 K257 K261 K265 K269 K273 K277 K281 K285 K289 K293 K297 K301 K305 K309 K313 K317 K321 K325 K329 K333 K337 K341 K345 K349 K353 K357 K361 K365 K369 K373 K377 K381 K385 K389 K393 K397 K401 K405 K409 K413 K417 K421 K154 K158 K162 K166 K170 K174"/>
    <dataValidation allowBlank="1" showInputMessage="1" showErrorMessage="1" promptTitle="Benefit #3--Payment by Check" prompt="If there is a benefit #3 and it was paid by check, mark an x in this cell._x000a_" sqref="K20 K24 K28 K32 K36 K40 K44 K48 K52 K56 K60 K64 K68 K72 K76 K80 K84 K88 K92 K96 K100 K104 K108 K112 K116 K120 K124 K128 K132 K137 K142 K147 K151 K180 K184 K188 K192 K196 K200 K204 K208 K213 K218 K222 K226 K230 K234 K238 K242 K246 K250 K254 K258 K262 K266 K270 K274 K278 K282 K286 K290 K294 K298 K302 K306 K310 K314 K318 K322 K326 K330 K334 K338 K342 K346 K350 K354 K358 K362 K366 K370 K374 K378 K382 K386 K390 K394 K398 K402 K406 K410 K414 K418 K422 K155 K159 K163 K167 K171 K175"/>
    <dataValidation allowBlank="1" showInputMessage="1" showErrorMessage="1" promptTitle="Benefit #1- Payment in-kind" prompt="If there is a benefit #1 and it was paid in-kind, mark this box with an  x._x000a_" sqref="L17:L18 L21:L22 L25:L26 L29:L30 L33:L34 L37:L38 L41:L42 L45:L46 L49:L50 L53:L54 L57:L58 L61:L62 L65:L66 L69:L70 L73:L74 L77:L78 L81:L82 L85:L86 L89:L90 L93:L94 L97:L98 L101:L102 L105:L106 L109:L110 L113:L114 L117:L118 L121:L122 L125:L126 L129:L130 L133:L134 L138:L139 L143:L144 L148:L149 L176:L177 L181:L182 L185:L186 L189:L190 L193:L194 L197:L198 L201:L202 L205:L206 L209:L210 L214:L215 L219:L220 L223:L224 L227:L228 L231:L232 L235:L236 L239:L240 L243:L244 L247:L248 L251:L252 L255:L256 L259:L260 L263:L264 L267:L268 L271:L272 L275:L276 L279:L280 L283:L284 L287:L288 L291:L292 L295:L296 L299:L300 L303:L304 L307:L308 L311:L312 L315:L316 L319:L320 L323:L324 L327:L328 L331:L332 L335:L336 L339:L340 L343:L344 L347:L348 L351:L352 L355:L356 L359:L360 L363:L364 L367:L368 L371:L372 L375:L376 L379:L380 L383:L384 L387:L388 L391:L392 L395:L396 L399:L400 L403:L404 L407:L408 L411:L412 L415:L416 L419:L420 L152:L153 L156:L157 L160:L161 L164:L165 L168:L169 L172:L173"/>
    <dataValidation allowBlank="1" showInputMessage="1" showErrorMessage="1" promptTitle="Benefit #2- Payment in-kind" prompt="If there is a benefit #2 and it was paid in-kind, mark this box with an  x._x000a_" sqref="L19 L23 L27 L31 L35 L39 L43 L47 L51 L55 L59 L63 L67 L71 L75 L79 L83 L87 L91 L95 L99 L103 L107 L111 L115 L119 L123 L127 L131 L135:L136 L140:L141 L145:L146 L150 L178:L179 L183 L187 L191 L195 L199 L203 L207 L211:L212 L216:L217 L221 L225 L229 L233 L237 L241 L245 L249 L253 L257 L261 L265 L269 L273 L277 L281 L285 L289 L293 L297 L301 L305 L309 L313 L317 L321 L325 L329 L333 L337 L341 L345 L349 L353 L357 L361 L365 L369 L373 L377 L381 L385 L389 L393 L397 L401 L405 L409 L413 L417 L421 L154 L158 L162 L166 L170 L174"/>
    <dataValidation allowBlank="1" showInputMessage="1" showErrorMessage="1" promptTitle="Benefit #3- Payment in-kind" prompt="If there is a benefit #3 and it was paid in-kind, mark this box with an  x._x000a_" sqref="L20 L24 L28 L32 L36 L40 L44 L48 L52 L56 L60 L64 L68 L72 L76 L80 L84 L88 L92 L96 L100 L104 L108 L112 L116 L120 L124 L128 L132 L137 L142 L147 L151 L180 L184 L188 L192 L196 L200 L204 L208 L213 L218 L222 L226 L230 L234 L238 L242 L246 L250 L254 L258 L262 L266 L270 L274 L278 L282 L286 L290 L294 L298 L302 L306 L310 L314 L318 L322 L326 L330 L334 L338 L342 L346 L350 L354 L358 L362 L366 L370 L374 L378 L382 L386 L390 L394 L398 L402 L406 L410 L414 L418 L422 L155 L159 L163 L167 L171 L175"/>
    <dataValidation allowBlank="1" showInputMessage="1" showErrorMessage="1" promptTitle="Next Traveler Name " prompt="List traveler's first and last name here." sqref="B18 B22 B26 B30 B34 B38 B42 B46 B50 B54 B58 B62 B66 B70 B74 B78 B82 B86 B90 B94 B98 B102 B106 B110 B114 B118 B122 B126 B130 B134 B139 B144 B149 B177 B182 B186 B190 B194 B198 B202 B206 B210 B215 B220 B224 B228 B232 B236 B240 B244 B248 B252 B256 B260 B264 B268 B272 B276 B280 B284 B288 B292 B296 B300 B304 B308 B312 B316 B320 B324 B328 B332 B336 B340 B344 B348 B352 B356 B360 B364 B368 B372 B376 B380 B384 B388 B392 B396 B400 B404 B408 B412 B416 B420 B153 B157 B161 B165 B169 B173"/>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4"/>
  <sheetViews>
    <sheetView topLeftCell="A25" workbookViewId="0">
      <selection activeCell="B413" sqref="B412:M413"/>
    </sheetView>
  </sheetViews>
  <sheetFormatPr defaultRowHeight="15" x14ac:dyDescent="0.25"/>
  <sheetData>
    <row r="1" spans="1:13" x14ac:dyDescent="0.25">
      <c r="A1" s="772"/>
      <c r="B1" s="772"/>
      <c r="C1" s="772"/>
      <c r="D1" s="772"/>
      <c r="E1" s="772"/>
      <c r="F1" s="772"/>
      <c r="G1" s="772"/>
      <c r="H1" s="772"/>
      <c r="I1" s="772"/>
      <c r="J1" s="980" t="s">
        <v>0</v>
      </c>
      <c r="K1" s="981"/>
      <c r="L1" s="981"/>
      <c r="M1" s="981"/>
    </row>
    <row r="2" spans="1:13" x14ac:dyDescent="0.25">
      <c r="A2" s="772"/>
      <c r="B2" s="772"/>
      <c r="C2" s="772"/>
      <c r="D2" s="772"/>
      <c r="E2" s="772"/>
      <c r="F2" s="772"/>
      <c r="G2" s="772"/>
      <c r="H2" s="772"/>
      <c r="I2" s="772"/>
      <c r="J2" s="981"/>
      <c r="K2" s="981"/>
      <c r="L2" s="981"/>
      <c r="M2" s="981"/>
    </row>
    <row r="3" spans="1:13" ht="15.75" thickBot="1" x14ac:dyDescent="0.3">
      <c r="A3" s="773"/>
      <c r="B3" s="773"/>
      <c r="C3" s="773"/>
      <c r="D3" s="773"/>
      <c r="E3" s="773"/>
      <c r="F3" s="773"/>
      <c r="G3" s="773"/>
      <c r="H3" s="773"/>
      <c r="I3" s="773"/>
      <c r="J3" s="982"/>
      <c r="K3" s="982"/>
      <c r="L3" s="982"/>
      <c r="M3" s="982"/>
    </row>
    <row r="4" spans="1:13" ht="16.5" thickTop="1" thickBot="1" x14ac:dyDescent="0.3">
      <c r="A4" s="986" t="s">
        <v>1</v>
      </c>
      <c r="B4" s="987"/>
      <c r="C4" s="987"/>
      <c r="D4" s="987"/>
      <c r="E4" s="987"/>
      <c r="F4" s="987"/>
      <c r="G4" s="987"/>
      <c r="H4" s="987"/>
      <c r="I4" s="987"/>
      <c r="J4" s="987"/>
      <c r="K4" s="987"/>
      <c r="L4" s="987"/>
      <c r="M4" s="987"/>
    </row>
    <row r="5" spans="1:13" x14ac:dyDescent="0.25">
      <c r="A5" s="988" t="s">
        <v>2</v>
      </c>
      <c r="B5" s="990" t="s">
        <v>3</v>
      </c>
      <c r="C5" s="991"/>
      <c r="D5" s="991"/>
      <c r="E5" s="991"/>
      <c r="F5" s="991"/>
      <c r="G5" s="991"/>
      <c r="H5" s="991"/>
      <c r="I5" s="991"/>
      <c r="J5" s="992"/>
      <c r="K5" s="774" t="s">
        <v>4</v>
      </c>
      <c r="L5" s="774" t="s">
        <v>5</v>
      </c>
      <c r="M5" s="591" t="s">
        <v>6</v>
      </c>
    </row>
    <row r="6" spans="1:13" ht="15.75" thickBot="1" x14ac:dyDescent="0.3">
      <c r="A6" s="988"/>
      <c r="B6" s="993"/>
      <c r="C6" s="994"/>
      <c r="D6" s="994"/>
      <c r="E6" s="994"/>
      <c r="F6" s="994"/>
      <c r="G6" s="994"/>
      <c r="H6" s="994"/>
      <c r="I6" s="994"/>
      <c r="J6" s="995"/>
      <c r="K6" s="775"/>
      <c r="L6" s="776"/>
      <c r="M6" s="777">
        <v>2019</v>
      </c>
    </row>
    <row r="7" spans="1:13" ht="16.5" thickTop="1" thickBot="1" x14ac:dyDescent="0.3">
      <c r="A7" s="988"/>
      <c r="B7" s="996" t="s">
        <v>7</v>
      </c>
      <c r="C7" s="997"/>
      <c r="D7" s="997"/>
      <c r="E7" s="997"/>
      <c r="F7" s="997"/>
      <c r="G7" s="998"/>
      <c r="H7" s="998"/>
      <c r="I7" s="998"/>
      <c r="J7" s="998"/>
      <c r="K7" s="998"/>
      <c r="L7" s="997"/>
      <c r="M7" s="997"/>
    </row>
    <row r="8" spans="1:13" ht="18.75" thickTop="1" x14ac:dyDescent="0.25">
      <c r="A8" s="988"/>
      <c r="B8" s="999" t="s">
        <v>8</v>
      </c>
      <c r="C8" s="976"/>
      <c r="D8" s="976"/>
      <c r="E8" s="976"/>
      <c r="F8" s="976"/>
      <c r="G8" s="1000" t="s">
        <v>9</v>
      </c>
      <c r="H8" s="940" t="str">
        <f>"REPORTING PERIOD: "&amp;P419</f>
        <v xml:space="preserve">REPORTING PERIOD: </v>
      </c>
      <c r="I8" s="943"/>
      <c r="J8" s="946" t="str">
        <f>"REPORTING PERIOD: "&amp;P420</f>
        <v xml:space="preserve">REPORTING PERIOD: </v>
      </c>
      <c r="K8" s="968"/>
      <c r="L8" s="971" t="s">
        <v>10</v>
      </c>
      <c r="M8" s="972"/>
    </row>
    <row r="9" spans="1:13" ht="15.75" x14ac:dyDescent="0.25">
      <c r="A9" s="988"/>
      <c r="B9" s="975"/>
      <c r="C9" s="976"/>
      <c r="D9" s="976"/>
      <c r="E9" s="976"/>
      <c r="F9" s="977"/>
      <c r="G9" s="1001"/>
      <c r="H9" s="941"/>
      <c r="I9" s="944"/>
      <c r="J9" s="947"/>
      <c r="K9" s="969"/>
      <c r="L9" s="971"/>
      <c r="M9" s="972"/>
    </row>
    <row r="10" spans="1:13" ht="27" thickBot="1" x14ac:dyDescent="0.3">
      <c r="A10" s="988"/>
      <c r="B10" s="778" t="s">
        <v>11</v>
      </c>
      <c r="C10" s="779" t="s">
        <v>12</v>
      </c>
      <c r="D10" s="978" t="s">
        <v>13</v>
      </c>
      <c r="E10" s="978"/>
      <c r="F10" s="979"/>
      <c r="G10" s="1002"/>
      <c r="H10" s="942"/>
      <c r="I10" s="945"/>
      <c r="J10" s="948"/>
      <c r="K10" s="970"/>
      <c r="L10" s="973"/>
      <c r="M10" s="974"/>
    </row>
    <row r="11" spans="1:13" ht="15.75" thickTop="1" x14ac:dyDescent="0.25">
      <c r="A11" s="988"/>
      <c r="B11" s="1009" t="s">
        <v>14</v>
      </c>
      <c r="C11" s="1011" t="s">
        <v>15</v>
      </c>
      <c r="D11" s="1013" t="s">
        <v>16</v>
      </c>
      <c r="E11" s="1015" t="s">
        <v>17</v>
      </c>
      <c r="F11" s="1016"/>
      <c r="G11" s="1019" t="s">
        <v>18</v>
      </c>
      <c r="H11" s="1020"/>
      <c r="I11" s="1021"/>
      <c r="J11" s="1011" t="s">
        <v>19</v>
      </c>
      <c r="K11" s="1003" t="s">
        <v>20</v>
      </c>
      <c r="L11" s="1005" t="s">
        <v>21</v>
      </c>
      <c r="M11" s="1007" t="s">
        <v>22</v>
      </c>
    </row>
    <row r="12" spans="1:13" ht="15.75" thickBot="1" x14ac:dyDescent="0.3">
      <c r="A12" s="989"/>
      <c r="B12" s="1010"/>
      <c r="C12" s="1012"/>
      <c r="D12" s="1014"/>
      <c r="E12" s="1017"/>
      <c r="F12" s="1018"/>
      <c r="G12" s="1022"/>
      <c r="H12" s="1023"/>
      <c r="I12" s="1024"/>
      <c r="J12" s="1025"/>
      <c r="K12" s="1004"/>
      <c r="L12" s="1006"/>
      <c r="M12" s="1008"/>
    </row>
    <row r="13" spans="1:13" ht="46.5" thickTop="1" thickBot="1" x14ac:dyDescent="0.3">
      <c r="A13" s="949" t="s">
        <v>23</v>
      </c>
      <c r="B13" s="818" t="s">
        <v>24</v>
      </c>
      <c r="C13" s="818" t="s">
        <v>25</v>
      </c>
      <c r="D13" s="818" t="s">
        <v>26</v>
      </c>
      <c r="E13" s="952" t="s">
        <v>27</v>
      </c>
      <c r="F13" s="952"/>
      <c r="G13" s="854" t="s">
        <v>18</v>
      </c>
      <c r="H13" s="855"/>
      <c r="I13" s="780"/>
      <c r="J13" s="11"/>
      <c r="K13" s="11"/>
      <c r="L13" s="11"/>
      <c r="M13" s="494"/>
    </row>
    <row r="14" spans="1:13" ht="45.75" thickBot="1" x14ac:dyDescent="0.3">
      <c r="A14" s="950"/>
      <c r="B14" s="781" t="s">
        <v>28</v>
      </c>
      <c r="C14" s="781" t="s">
        <v>29</v>
      </c>
      <c r="D14" s="782">
        <v>40766</v>
      </c>
      <c r="E14" s="783"/>
      <c r="F14" s="784" t="s">
        <v>30</v>
      </c>
      <c r="G14" s="953" t="s">
        <v>31</v>
      </c>
      <c r="H14" s="954"/>
      <c r="I14" s="955"/>
      <c r="J14" s="785" t="s">
        <v>32</v>
      </c>
      <c r="K14" s="786"/>
      <c r="L14" s="787" t="s">
        <v>33</v>
      </c>
      <c r="M14" s="813">
        <v>280</v>
      </c>
    </row>
    <row r="15" spans="1:13" ht="45.75" thickBot="1" x14ac:dyDescent="0.3">
      <c r="A15" s="950"/>
      <c r="B15" s="663" t="s">
        <v>34</v>
      </c>
      <c r="C15" s="663" t="s">
        <v>35</v>
      </c>
      <c r="D15" s="663" t="s">
        <v>36</v>
      </c>
      <c r="E15" s="956" t="s">
        <v>37</v>
      </c>
      <c r="F15" s="956"/>
      <c r="G15" s="957"/>
      <c r="H15" s="958"/>
      <c r="I15" s="959"/>
      <c r="J15" s="788" t="s">
        <v>38</v>
      </c>
      <c r="K15" s="787" t="s">
        <v>33</v>
      </c>
      <c r="L15" s="789"/>
      <c r="M15" s="592">
        <v>825</v>
      </c>
    </row>
    <row r="16" spans="1:13" ht="34.5" thickBot="1" x14ac:dyDescent="0.3">
      <c r="A16" s="951"/>
      <c r="B16" s="790" t="s">
        <v>39</v>
      </c>
      <c r="C16" s="790" t="s">
        <v>40</v>
      </c>
      <c r="D16" s="782">
        <v>40767</v>
      </c>
      <c r="E16" s="791" t="s">
        <v>41</v>
      </c>
      <c r="F16" s="784" t="s">
        <v>42</v>
      </c>
      <c r="G16" s="960"/>
      <c r="H16" s="961"/>
      <c r="I16" s="962"/>
      <c r="J16" s="792" t="s">
        <v>43</v>
      </c>
      <c r="K16" s="793"/>
      <c r="L16" s="793" t="s">
        <v>33</v>
      </c>
      <c r="M16" s="814">
        <v>120</v>
      </c>
    </row>
    <row r="17" spans="1:13" ht="46.5" thickTop="1" thickBot="1" x14ac:dyDescent="0.3">
      <c r="A17" s="963">
        <v>200</v>
      </c>
      <c r="B17" s="794" t="s">
        <v>24</v>
      </c>
      <c r="C17" s="794" t="s">
        <v>25</v>
      </c>
      <c r="D17" s="794" t="s">
        <v>26</v>
      </c>
      <c r="E17" s="854" t="s">
        <v>27</v>
      </c>
      <c r="F17" s="854"/>
      <c r="G17" s="854" t="s">
        <v>18</v>
      </c>
      <c r="H17" s="855"/>
      <c r="I17" s="780"/>
      <c r="J17" s="795" t="s">
        <v>44</v>
      </c>
      <c r="K17" s="765"/>
      <c r="L17" s="765"/>
      <c r="M17" s="797"/>
    </row>
    <row r="18" spans="1:13" ht="113.25" thickBot="1" x14ac:dyDescent="0.3">
      <c r="A18" s="964"/>
      <c r="B18" s="798" t="s">
        <v>981</v>
      </c>
      <c r="C18" s="798" t="s">
        <v>986</v>
      </c>
      <c r="D18" s="799">
        <v>43444</v>
      </c>
      <c r="E18" s="798"/>
      <c r="F18" s="798" t="s">
        <v>987</v>
      </c>
      <c r="G18" s="920" t="s">
        <v>984</v>
      </c>
      <c r="H18" s="1032"/>
      <c r="I18" s="1033"/>
      <c r="J18" s="800" t="s">
        <v>32</v>
      </c>
      <c r="K18" s="720"/>
      <c r="L18" s="720" t="s">
        <v>33</v>
      </c>
      <c r="M18" s="801">
        <v>704.12</v>
      </c>
    </row>
    <row r="19" spans="1:13" ht="45.75" thickBot="1" x14ac:dyDescent="0.3">
      <c r="A19" s="964"/>
      <c r="B19" s="802" t="s">
        <v>34</v>
      </c>
      <c r="C19" s="802" t="s">
        <v>35</v>
      </c>
      <c r="D19" s="802" t="s">
        <v>36</v>
      </c>
      <c r="E19" s="859" t="s">
        <v>37</v>
      </c>
      <c r="F19" s="859"/>
      <c r="G19" s="860"/>
      <c r="H19" s="861"/>
      <c r="I19" s="862"/>
      <c r="J19" s="803" t="s">
        <v>270</v>
      </c>
      <c r="K19" s="721"/>
      <c r="L19" s="721" t="s">
        <v>33</v>
      </c>
      <c r="M19" s="805">
        <v>1069.27</v>
      </c>
    </row>
    <row r="20" spans="1:13" ht="23.25" thickBot="1" x14ac:dyDescent="0.3">
      <c r="A20" s="965"/>
      <c r="B20" s="806" t="s">
        <v>979</v>
      </c>
      <c r="C20" s="806" t="s">
        <v>984</v>
      </c>
      <c r="D20" s="821">
        <v>43448</v>
      </c>
      <c r="E20" s="808" t="s">
        <v>41</v>
      </c>
      <c r="F20" s="810" t="s">
        <v>988</v>
      </c>
      <c r="G20" s="960"/>
      <c r="H20" s="961"/>
      <c r="I20" s="962"/>
      <c r="J20" s="803" t="s">
        <v>46</v>
      </c>
      <c r="K20" s="721"/>
      <c r="L20" s="721"/>
      <c r="M20" s="805"/>
    </row>
    <row r="21" spans="1:13" ht="46.5" thickTop="1" thickBot="1" x14ac:dyDescent="0.3">
      <c r="A21" s="963">
        <v>201</v>
      </c>
      <c r="B21" s="794" t="s">
        <v>24</v>
      </c>
      <c r="C21" s="794" t="s">
        <v>25</v>
      </c>
      <c r="D21" s="794" t="s">
        <v>26</v>
      </c>
      <c r="E21" s="854" t="s">
        <v>27</v>
      </c>
      <c r="F21" s="854"/>
      <c r="G21" s="854" t="s">
        <v>18</v>
      </c>
      <c r="H21" s="855"/>
      <c r="I21" s="780"/>
      <c r="J21" s="795" t="s">
        <v>44</v>
      </c>
      <c r="K21" s="765"/>
      <c r="L21" s="765"/>
      <c r="M21" s="797"/>
    </row>
    <row r="22" spans="1:13" ht="45.75" thickBot="1" x14ac:dyDescent="0.3">
      <c r="A22" s="964"/>
      <c r="B22" s="798" t="s">
        <v>981</v>
      </c>
      <c r="C22" s="798" t="s">
        <v>989</v>
      </c>
      <c r="D22" s="799">
        <v>43536</v>
      </c>
      <c r="E22" s="798"/>
      <c r="F22" s="798" t="s">
        <v>990</v>
      </c>
      <c r="G22" s="920" t="s">
        <v>984</v>
      </c>
      <c r="H22" s="1032"/>
      <c r="I22" s="1033"/>
      <c r="J22" s="800" t="s">
        <v>32</v>
      </c>
      <c r="K22" s="720"/>
      <c r="L22" s="720" t="s">
        <v>33</v>
      </c>
      <c r="M22" s="801">
        <v>2116.8000000000002</v>
      </c>
    </row>
    <row r="23" spans="1:13" ht="45.75" thickBot="1" x14ac:dyDescent="0.3">
      <c r="A23" s="964"/>
      <c r="B23" s="802" t="s">
        <v>34</v>
      </c>
      <c r="C23" s="802" t="s">
        <v>35</v>
      </c>
      <c r="D23" s="802" t="s">
        <v>36</v>
      </c>
      <c r="E23" s="859" t="s">
        <v>37</v>
      </c>
      <c r="F23" s="859"/>
      <c r="G23" s="860"/>
      <c r="H23" s="861"/>
      <c r="I23" s="862"/>
      <c r="J23" s="803" t="s">
        <v>270</v>
      </c>
      <c r="K23" s="721"/>
      <c r="L23" s="721" t="s">
        <v>33</v>
      </c>
      <c r="M23" s="805">
        <v>603.73</v>
      </c>
    </row>
    <row r="24" spans="1:13" ht="23.25" thickBot="1" x14ac:dyDescent="0.3">
      <c r="A24" s="965"/>
      <c r="B24" s="806" t="s">
        <v>979</v>
      </c>
      <c r="C24" s="806" t="s">
        <v>984</v>
      </c>
      <c r="D24" s="821">
        <v>43546</v>
      </c>
      <c r="E24" s="808" t="s">
        <v>41</v>
      </c>
      <c r="F24" s="810" t="s">
        <v>991</v>
      </c>
      <c r="G24" s="960"/>
      <c r="H24" s="961"/>
      <c r="I24" s="962"/>
      <c r="J24" s="803" t="s">
        <v>46</v>
      </c>
      <c r="K24" s="721"/>
      <c r="L24" s="721"/>
      <c r="M24" s="805"/>
    </row>
    <row r="25" spans="1:13" ht="46.5" thickTop="1" thickBot="1" x14ac:dyDescent="0.3">
      <c r="A25" s="963">
        <f>A21+1</f>
        <v>202</v>
      </c>
      <c r="B25" s="794" t="s">
        <v>24</v>
      </c>
      <c r="C25" s="794" t="s">
        <v>25</v>
      </c>
      <c r="D25" s="794" t="s">
        <v>26</v>
      </c>
      <c r="E25" s="854" t="s">
        <v>27</v>
      </c>
      <c r="F25" s="854"/>
      <c r="G25" s="854" t="s">
        <v>18</v>
      </c>
      <c r="H25" s="855"/>
      <c r="I25" s="780"/>
      <c r="J25" s="795" t="s">
        <v>44</v>
      </c>
      <c r="K25" s="765"/>
      <c r="L25" s="765"/>
      <c r="M25" s="797"/>
    </row>
    <row r="26" spans="1:13" ht="45.75" thickBot="1" x14ac:dyDescent="0.3">
      <c r="A26" s="964"/>
      <c r="B26" s="798" t="s">
        <v>992</v>
      </c>
      <c r="C26" s="798" t="s">
        <v>993</v>
      </c>
      <c r="D26" s="799">
        <v>43443</v>
      </c>
      <c r="E26" s="798"/>
      <c r="F26" s="798" t="s">
        <v>906</v>
      </c>
      <c r="G26" s="920" t="s">
        <v>994</v>
      </c>
      <c r="H26" s="1032"/>
      <c r="I26" s="1033"/>
      <c r="J26" s="800" t="s">
        <v>32</v>
      </c>
      <c r="K26" s="720"/>
      <c r="L26" s="720" t="s">
        <v>33</v>
      </c>
      <c r="M26" s="801">
        <v>983</v>
      </c>
    </row>
    <row r="27" spans="1:13" ht="45.75" thickBot="1" x14ac:dyDescent="0.3">
      <c r="A27" s="964"/>
      <c r="B27" s="802" t="s">
        <v>34</v>
      </c>
      <c r="C27" s="802" t="s">
        <v>35</v>
      </c>
      <c r="D27" s="802" t="s">
        <v>36</v>
      </c>
      <c r="E27" s="859" t="s">
        <v>37</v>
      </c>
      <c r="F27" s="859"/>
      <c r="G27" s="860"/>
      <c r="H27" s="861"/>
      <c r="I27" s="862"/>
      <c r="J27" s="803" t="s">
        <v>270</v>
      </c>
      <c r="K27" s="721"/>
      <c r="L27" s="721" t="s">
        <v>33</v>
      </c>
      <c r="M27" s="805">
        <v>300</v>
      </c>
    </row>
    <row r="28" spans="1:13" ht="34.5" thickBot="1" x14ac:dyDescent="0.3">
      <c r="A28" s="965"/>
      <c r="B28" s="806" t="s">
        <v>961</v>
      </c>
      <c r="C28" s="806" t="s">
        <v>994</v>
      </c>
      <c r="D28" s="821">
        <v>43449</v>
      </c>
      <c r="E28" s="808" t="s">
        <v>41</v>
      </c>
      <c r="F28" s="810" t="s">
        <v>995</v>
      </c>
      <c r="G28" s="960"/>
      <c r="H28" s="961"/>
      <c r="I28" s="962"/>
      <c r="J28" s="803" t="s">
        <v>351</v>
      </c>
      <c r="K28" s="721"/>
      <c r="L28" s="721" t="s">
        <v>33</v>
      </c>
      <c r="M28" s="805">
        <v>200</v>
      </c>
    </row>
    <row r="29" spans="1:13" ht="46.5" thickTop="1" thickBot="1" x14ac:dyDescent="0.3">
      <c r="A29" s="963">
        <f>A25+1</f>
        <v>203</v>
      </c>
      <c r="B29" s="794" t="s">
        <v>24</v>
      </c>
      <c r="C29" s="794" t="s">
        <v>25</v>
      </c>
      <c r="D29" s="794" t="s">
        <v>26</v>
      </c>
      <c r="E29" s="854" t="s">
        <v>27</v>
      </c>
      <c r="F29" s="854"/>
      <c r="G29" s="854" t="s">
        <v>18</v>
      </c>
      <c r="H29" s="855"/>
      <c r="I29" s="780"/>
      <c r="J29" s="795" t="s">
        <v>44</v>
      </c>
      <c r="K29" s="765"/>
      <c r="L29" s="765"/>
      <c r="M29" s="797"/>
    </row>
    <row r="30" spans="1:13" ht="68.25" thickBot="1" x14ac:dyDescent="0.3">
      <c r="A30" s="964"/>
      <c r="B30" s="798" t="s">
        <v>996</v>
      </c>
      <c r="C30" s="798" t="s">
        <v>997</v>
      </c>
      <c r="D30" s="799">
        <v>43436</v>
      </c>
      <c r="E30" s="798"/>
      <c r="F30" s="798" t="s">
        <v>998</v>
      </c>
      <c r="G30" s="920" t="s">
        <v>999</v>
      </c>
      <c r="H30" s="1032"/>
      <c r="I30" s="1033"/>
      <c r="J30" s="800" t="s">
        <v>1000</v>
      </c>
      <c r="K30" s="720"/>
      <c r="L30" s="720" t="s">
        <v>33</v>
      </c>
      <c r="M30" s="801">
        <v>1029</v>
      </c>
    </row>
    <row r="31" spans="1:13" ht="45.75" thickBot="1" x14ac:dyDescent="0.3">
      <c r="A31" s="964"/>
      <c r="B31" s="802" t="s">
        <v>34</v>
      </c>
      <c r="C31" s="802" t="s">
        <v>1001</v>
      </c>
      <c r="D31" s="802" t="s">
        <v>36</v>
      </c>
      <c r="E31" s="859" t="s">
        <v>37</v>
      </c>
      <c r="F31" s="859"/>
      <c r="G31" s="860"/>
      <c r="H31" s="861"/>
      <c r="I31" s="862"/>
      <c r="J31" s="803" t="s">
        <v>1002</v>
      </c>
      <c r="K31" s="721"/>
      <c r="L31" s="721" t="s">
        <v>33</v>
      </c>
      <c r="M31" s="805">
        <v>1081.93</v>
      </c>
    </row>
    <row r="32" spans="1:13" ht="23.25" thickBot="1" x14ac:dyDescent="0.3">
      <c r="A32" s="965"/>
      <c r="B32" s="806" t="s">
        <v>979</v>
      </c>
      <c r="C32" s="806" t="s">
        <v>999</v>
      </c>
      <c r="D32" s="821">
        <v>43446</v>
      </c>
      <c r="E32" s="808" t="s">
        <v>41</v>
      </c>
      <c r="F32" s="810" t="s">
        <v>1003</v>
      </c>
      <c r="G32" s="960"/>
      <c r="H32" s="961"/>
      <c r="I32" s="962"/>
      <c r="J32" s="803" t="s">
        <v>46</v>
      </c>
      <c r="K32" s="721"/>
      <c r="L32" s="721"/>
      <c r="M32" s="805"/>
    </row>
    <row r="33" spans="1:13" ht="46.5" thickTop="1" thickBot="1" x14ac:dyDescent="0.3">
      <c r="A33" s="963">
        <f>A29+1</f>
        <v>204</v>
      </c>
      <c r="B33" s="794" t="s">
        <v>24</v>
      </c>
      <c r="C33" s="794" t="s">
        <v>25</v>
      </c>
      <c r="D33" s="794" t="s">
        <v>26</v>
      </c>
      <c r="E33" s="854" t="s">
        <v>27</v>
      </c>
      <c r="F33" s="854"/>
      <c r="G33" s="854" t="s">
        <v>18</v>
      </c>
      <c r="H33" s="855"/>
      <c r="I33" s="780"/>
      <c r="J33" s="795" t="s">
        <v>44</v>
      </c>
      <c r="K33" s="765"/>
      <c r="L33" s="765"/>
      <c r="M33" s="797"/>
    </row>
    <row r="34" spans="1:13" ht="57" thickBot="1" x14ac:dyDescent="0.3">
      <c r="A34" s="964"/>
      <c r="B34" s="798" t="s">
        <v>1004</v>
      </c>
      <c r="C34" s="798" t="s">
        <v>1005</v>
      </c>
      <c r="D34" s="799">
        <v>43536</v>
      </c>
      <c r="E34" s="798"/>
      <c r="F34" s="798" t="s">
        <v>1006</v>
      </c>
      <c r="G34" s="920" t="s">
        <v>1007</v>
      </c>
      <c r="H34" s="1032"/>
      <c r="I34" s="1033"/>
      <c r="J34" s="800" t="s">
        <v>32</v>
      </c>
      <c r="K34" s="720"/>
      <c r="L34" s="720" t="s">
        <v>33</v>
      </c>
      <c r="M34" s="801">
        <v>486</v>
      </c>
    </row>
    <row r="35" spans="1:13" ht="45.75" thickBot="1" x14ac:dyDescent="0.3">
      <c r="A35" s="964"/>
      <c r="B35" s="802" t="s">
        <v>34</v>
      </c>
      <c r="C35" s="802" t="s">
        <v>35</v>
      </c>
      <c r="D35" s="802" t="s">
        <v>36</v>
      </c>
      <c r="E35" s="859" t="s">
        <v>37</v>
      </c>
      <c r="F35" s="859"/>
      <c r="G35" s="860"/>
      <c r="H35" s="861"/>
      <c r="I35" s="862"/>
      <c r="J35" s="803" t="s">
        <v>270</v>
      </c>
      <c r="K35" s="721"/>
      <c r="L35" s="721" t="s">
        <v>33</v>
      </c>
      <c r="M35" s="805">
        <v>361.01</v>
      </c>
    </row>
    <row r="36" spans="1:13" ht="34.5" thickBot="1" x14ac:dyDescent="0.3">
      <c r="A36" s="965"/>
      <c r="B36" s="806" t="s">
        <v>961</v>
      </c>
      <c r="C36" s="806" t="s">
        <v>1008</v>
      </c>
      <c r="D36" s="821">
        <v>43538</v>
      </c>
      <c r="E36" s="808" t="s">
        <v>41</v>
      </c>
      <c r="F36" s="810" t="s">
        <v>1009</v>
      </c>
      <c r="G36" s="960"/>
      <c r="H36" s="961"/>
      <c r="I36" s="962"/>
      <c r="J36" s="803" t="s">
        <v>1010</v>
      </c>
      <c r="K36" s="721"/>
      <c r="L36" s="721" t="s">
        <v>33</v>
      </c>
      <c r="M36" s="805">
        <v>163.16</v>
      </c>
    </row>
    <row r="37" spans="1:13" ht="46.5" thickTop="1" thickBot="1" x14ac:dyDescent="0.3">
      <c r="A37" s="963">
        <f>A33+1</f>
        <v>205</v>
      </c>
      <c r="B37" s="794" t="s">
        <v>24</v>
      </c>
      <c r="C37" s="794" t="s">
        <v>25</v>
      </c>
      <c r="D37" s="794" t="s">
        <v>26</v>
      </c>
      <c r="E37" s="854" t="s">
        <v>27</v>
      </c>
      <c r="F37" s="854"/>
      <c r="G37" s="854" t="s">
        <v>18</v>
      </c>
      <c r="H37" s="855"/>
      <c r="I37" s="780"/>
      <c r="J37" s="795" t="s">
        <v>44</v>
      </c>
      <c r="K37" s="765"/>
      <c r="L37" s="765"/>
      <c r="M37" s="797"/>
    </row>
    <row r="38" spans="1:13" ht="34.5" thickBot="1" x14ac:dyDescent="0.3">
      <c r="A38" s="964"/>
      <c r="B38" s="798" t="s">
        <v>1011</v>
      </c>
      <c r="C38" s="798" t="s">
        <v>1012</v>
      </c>
      <c r="D38" s="799">
        <v>43407</v>
      </c>
      <c r="E38" s="798"/>
      <c r="F38" s="798" t="s">
        <v>462</v>
      </c>
      <c r="G38" s="920" t="s">
        <v>1013</v>
      </c>
      <c r="H38" s="1032"/>
      <c r="I38" s="1033"/>
      <c r="J38" s="800" t="s">
        <v>270</v>
      </c>
      <c r="K38" s="720"/>
      <c r="L38" s="720" t="s">
        <v>33</v>
      </c>
      <c r="M38" s="801">
        <v>434.6</v>
      </c>
    </row>
    <row r="39" spans="1:13" ht="45.75" thickBot="1" x14ac:dyDescent="0.3">
      <c r="A39" s="964"/>
      <c r="B39" s="802" t="s">
        <v>34</v>
      </c>
      <c r="C39" s="802" t="s">
        <v>35</v>
      </c>
      <c r="D39" s="802" t="s">
        <v>36</v>
      </c>
      <c r="E39" s="859" t="s">
        <v>37</v>
      </c>
      <c r="F39" s="859"/>
      <c r="G39" s="860"/>
      <c r="H39" s="861"/>
      <c r="I39" s="862"/>
      <c r="J39" s="803" t="s">
        <v>974</v>
      </c>
      <c r="K39" s="721"/>
      <c r="L39" s="721" t="s">
        <v>33</v>
      </c>
      <c r="M39" s="805">
        <v>539.46</v>
      </c>
    </row>
    <row r="40" spans="1:13" ht="79.5" thickBot="1" x14ac:dyDescent="0.3">
      <c r="A40" s="965"/>
      <c r="B40" s="806" t="s">
        <v>961</v>
      </c>
      <c r="C40" s="806" t="s">
        <v>1013</v>
      </c>
      <c r="D40" s="821">
        <v>43411</v>
      </c>
      <c r="E40" s="808" t="s">
        <v>41</v>
      </c>
      <c r="F40" s="810" t="s">
        <v>1014</v>
      </c>
      <c r="G40" s="960"/>
      <c r="H40" s="961"/>
      <c r="I40" s="962"/>
      <c r="J40" s="803" t="s">
        <v>1015</v>
      </c>
      <c r="K40" s="721"/>
      <c r="L40" s="721" t="s">
        <v>33</v>
      </c>
      <c r="M40" s="805">
        <v>339</v>
      </c>
    </row>
    <row r="41" spans="1:13" ht="46.5" thickTop="1" thickBot="1" x14ac:dyDescent="0.3">
      <c r="A41" s="963">
        <f>A37+1</f>
        <v>206</v>
      </c>
      <c r="B41" s="794" t="s">
        <v>24</v>
      </c>
      <c r="C41" s="794" t="s">
        <v>25</v>
      </c>
      <c r="D41" s="794" t="s">
        <v>26</v>
      </c>
      <c r="E41" s="854" t="s">
        <v>27</v>
      </c>
      <c r="F41" s="854"/>
      <c r="G41" s="854" t="s">
        <v>18</v>
      </c>
      <c r="H41" s="855"/>
      <c r="I41" s="780"/>
      <c r="J41" s="795" t="s">
        <v>44</v>
      </c>
      <c r="K41" s="765"/>
      <c r="L41" s="765"/>
      <c r="M41" s="797"/>
    </row>
    <row r="42" spans="1:13" ht="113.25" thickBot="1" x14ac:dyDescent="0.3">
      <c r="A42" s="964"/>
      <c r="B42" s="798" t="s">
        <v>1016</v>
      </c>
      <c r="C42" s="798" t="s">
        <v>1017</v>
      </c>
      <c r="D42" s="799">
        <v>43442</v>
      </c>
      <c r="E42" s="798"/>
      <c r="F42" s="798" t="s">
        <v>276</v>
      </c>
      <c r="G42" s="920" t="s">
        <v>1018</v>
      </c>
      <c r="H42" s="1032"/>
      <c r="I42" s="1033"/>
      <c r="J42" s="800" t="s">
        <v>270</v>
      </c>
      <c r="K42" s="720" t="s">
        <v>33</v>
      </c>
      <c r="L42" s="720"/>
      <c r="M42" s="801">
        <v>291.41000000000003</v>
      </c>
    </row>
    <row r="43" spans="1:13" ht="45.75" thickBot="1" x14ac:dyDescent="0.3">
      <c r="A43" s="964"/>
      <c r="B43" s="802" t="s">
        <v>34</v>
      </c>
      <c r="C43" s="802" t="s">
        <v>35</v>
      </c>
      <c r="D43" s="802" t="s">
        <v>36</v>
      </c>
      <c r="E43" s="859" t="s">
        <v>37</v>
      </c>
      <c r="F43" s="859"/>
      <c r="G43" s="860"/>
      <c r="H43" s="861"/>
      <c r="I43" s="862"/>
      <c r="J43" s="803" t="s">
        <v>974</v>
      </c>
      <c r="K43" s="721" t="s">
        <v>33</v>
      </c>
      <c r="L43" s="721"/>
      <c r="M43" s="805">
        <v>961.56</v>
      </c>
    </row>
    <row r="44" spans="1:13" ht="57" thickBot="1" x14ac:dyDescent="0.3">
      <c r="A44" s="965"/>
      <c r="B44" s="807" t="s">
        <v>961</v>
      </c>
      <c r="C44" s="807" t="s">
        <v>1018</v>
      </c>
      <c r="D44" s="821">
        <v>43449</v>
      </c>
      <c r="E44" s="808" t="s">
        <v>41</v>
      </c>
      <c r="F44" s="815" t="s">
        <v>1019</v>
      </c>
      <c r="G44" s="960"/>
      <c r="H44" s="961"/>
      <c r="I44" s="962"/>
      <c r="J44" s="816" t="s">
        <v>1015</v>
      </c>
      <c r="K44" s="722" t="s">
        <v>33</v>
      </c>
      <c r="L44" s="722"/>
      <c r="M44" s="820">
        <v>310</v>
      </c>
    </row>
    <row r="45" spans="1:13" ht="46.5" thickTop="1" thickBot="1" x14ac:dyDescent="0.3">
      <c r="A45" s="963">
        <f>A41+1</f>
        <v>207</v>
      </c>
      <c r="B45" s="794" t="s">
        <v>24</v>
      </c>
      <c r="C45" s="794" t="s">
        <v>25</v>
      </c>
      <c r="D45" s="794" t="s">
        <v>26</v>
      </c>
      <c r="E45" s="854" t="s">
        <v>27</v>
      </c>
      <c r="F45" s="854"/>
      <c r="G45" s="854" t="s">
        <v>18</v>
      </c>
      <c r="H45" s="855"/>
      <c r="I45" s="780"/>
      <c r="J45" s="795" t="s">
        <v>44</v>
      </c>
      <c r="K45" s="765"/>
      <c r="L45" s="765"/>
      <c r="M45" s="797"/>
    </row>
    <row r="46" spans="1:13" ht="79.5" thickBot="1" x14ac:dyDescent="0.3">
      <c r="A46" s="964"/>
      <c r="B46" s="798" t="s">
        <v>1020</v>
      </c>
      <c r="C46" s="798" t="s">
        <v>1021</v>
      </c>
      <c r="D46" s="799">
        <v>43448</v>
      </c>
      <c r="E46" s="798"/>
      <c r="F46" s="798" t="s">
        <v>1022</v>
      </c>
      <c r="G46" s="920" t="s">
        <v>1023</v>
      </c>
      <c r="H46" s="1032"/>
      <c r="I46" s="1033"/>
      <c r="J46" s="800" t="s">
        <v>270</v>
      </c>
      <c r="K46" s="720"/>
      <c r="L46" s="720" t="s">
        <v>33</v>
      </c>
      <c r="M46" s="801">
        <v>1360</v>
      </c>
    </row>
    <row r="47" spans="1:13" ht="45.75" thickBot="1" x14ac:dyDescent="0.3">
      <c r="A47" s="964"/>
      <c r="B47" s="802" t="s">
        <v>34</v>
      </c>
      <c r="C47" s="802" t="s">
        <v>35</v>
      </c>
      <c r="D47" s="802" t="s">
        <v>36</v>
      </c>
      <c r="E47" s="859" t="s">
        <v>37</v>
      </c>
      <c r="F47" s="859"/>
      <c r="G47" s="860"/>
      <c r="H47" s="861"/>
      <c r="I47" s="862"/>
      <c r="J47" s="803" t="s">
        <v>59</v>
      </c>
      <c r="K47" s="721"/>
      <c r="L47" s="721" t="s">
        <v>33</v>
      </c>
      <c r="M47" s="805">
        <v>229.42</v>
      </c>
    </row>
    <row r="48" spans="1:13" ht="102" thickBot="1" x14ac:dyDescent="0.3">
      <c r="A48" s="965"/>
      <c r="B48" s="807" t="s">
        <v>961</v>
      </c>
      <c r="C48" s="807" t="s">
        <v>1023</v>
      </c>
      <c r="D48" s="821">
        <v>43454</v>
      </c>
      <c r="E48" s="808"/>
      <c r="F48" s="815" t="s">
        <v>1024</v>
      </c>
      <c r="G48" s="960"/>
      <c r="H48" s="961"/>
      <c r="I48" s="962"/>
      <c r="J48" s="816" t="s">
        <v>1010</v>
      </c>
      <c r="K48" s="722"/>
      <c r="L48" s="722" t="s">
        <v>33</v>
      </c>
      <c r="M48" s="820">
        <v>159.9</v>
      </c>
    </row>
    <row r="49" spans="1:13" ht="46.5" thickTop="1" thickBot="1" x14ac:dyDescent="0.3">
      <c r="A49" s="963">
        <f>A45+1</f>
        <v>208</v>
      </c>
      <c r="B49" s="794" t="s">
        <v>24</v>
      </c>
      <c r="C49" s="794" t="s">
        <v>25</v>
      </c>
      <c r="D49" s="794" t="s">
        <v>26</v>
      </c>
      <c r="E49" s="854" t="s">
        <v>27</v>
      </c>
      <c r="F49" s="854"/>
      <c r="G49" s="854" t="s">
        <v>18</v>
      </c>
      <c r="H49" s="855"/>
      <c r="I49" s="780"/>
      <c r="J49" s="795" t="s">
        <v>44</v>
      </c>
      <c r="K49" s="765"/>
      <c r="L49" s="765"/>
      <c r="M49" s="797"/>
    </row>
    <row r="50" spans="1:13" ht="68.25" thickBot="1" x14ac:dyDescent="0.3">
      <c r="A50" s="964"/>
      <c r="B50" s="798" t="s">
        <v>1025</v>
      </c>
      <c r="C50" s="798" t="s">
        <v>1026</v>
      </c>
      <c r="D50" s="799">
        <v>43440</v>
      </c>
      <c r="E50" s="798"/>
      <c r="F50" s="798" t="s">
        <v>1027</v>
      </c>
      <c r="G50" s="920" t="s">
        <v>1028</v>
      </c>
      <c r="H50" s="1032"/>
      <c r="I50" s="1033"/>
      <c r="J50" s="800" t="s">
        <v>32</v>
      </c>
      <c r="K50" s="720" t="s">
        <v>33</v>
      </c>
      <c r="L50" s="720"/>
      <c r="M50" s="801">
        <v>108.37</v>
      </c>
    </row>
    <row r="51" spans="1:13" ht="45.75" thickBot="1" x14ac:dyDescent="0.3">
      <c r="A51" s="964"/>
      <c r="B51" s="802" t="s">
        <v>34</v>
      </c>
      <c r="C51" s="802" t="s">
        <v>35</v>
      </c>
      <c r="D51" s="802" t="s">
        <v>36</v>
      </c>
      <c r="E51" s="859" t="s">
        <v>37</v>
      </c>
      <c r="F51" s="859"/>
      <c r="G51" s="860"/>
      <c r="H51" s="861"/>
      <c r="I51" s="862"/>
      <c r="J51" s="803" t="s">
        <v>43</v>
      </c>
      <c r="K51" s="721" t="s">
        <v>33</v>
      </c>
      <c r="L51" s="721"/>
      <c r="M51" s="805">
        <v>82.5</v>
      </c>
    </row>
    <row r="52" spans="1:13" ht="34.5" thickBot="1" x14ac:dyDescent="0.3">
      <c r="A52" s="965"/>
      <c r="B52" s="807" t="s">
        <v>961</v>
      </c>
      <c r="C52" s="807" t="s">
        <v>1028</v>
      </c>
      <c r="D52" s="821">
        <v>43441</v>
      </c>
      <c r="E52" s="808" t="s">
        <v>41</v>
      </c>
      <c r="F52" s="815" t="s">
        <v>1029</v>
      </c>
      <c r="G52" s="960"/>
      <c r="H52" s="961"/>
      <c r="I52" s="962"/>
      <c r="J52" s="816" t="s">
        <v>270</v>
      </c>
      <c r="K52" s="722"/>
      <c r="L52" s="722" t="s">
        <v>33</v>
      </c>
      <c r="M52" s="820">
        <v>377.71</v>
      </c>
    </row>
    <row r="53" spans="1:13" ht="46.5" thickTop="1" thickBot="1" x14ac:dyDescent="0.3">
      <c r="A53" s="963">
        <f>A49+1</f>
        <v>209</v>
      </c>
      <c r="B53" s="794" t="s">
        <v>24</v>
      </c>
      <c r="C53" s="794" t="s">
        <v>25</v>
      </c>
      <c r="D53" s="794" t="s">
        <v>26</v>
      </c>
      <c r="E53" s="854" t="s">
        <v>27</v>
      </c>
      <c r="F53" s="854"/>
      <c r="G53" s="854" t="s">
        <v>18</v>
      </c>
      <c r="H53" s="855"/>
      <c r="I53" s="780"/>
      <c r="J53" s="795" t="s">
        <v>44</v>
      </c>
      <c r="K53" s="765"/>
      <c r="L53" s="765"/>
      <c r="M53" s="797"/>
    </row>
    <row r="54" spans="1:13" ht="79.5" thickBot="1" x14ac:dyDescent="0.3">
      <c r="A54" s="964"/>
      <c r="B54" s="798" t="s">
        <v>1030</v>
      </c>
      <c r="C54" s="798" t="s">
        <v>1031</v>
      </c>
      <c r="D54" s="799">
        <v>43486</v>
      </c>
      <c r="E54" s="798"/>
      <c r="F54" s="798" t="s">
        <v>1032</v>
      </c>
      <c r="G54" s="920" t="s">
        <v>1033</v>
      </c>
      <c r="H54" s="1032"/>
      <c r="I54" s="1033"/>
      <c r="J54" s="800" t="s">
        <v>270</v>
      </c>
      <c r="K54" s="720"/>
      <c r="L54" s="720" t="s">
        <v>33</v>
      </c>
      <c r="M54" s="801">
        <v>323.81</v>
      </c>
    </row>
    <row r="55" spans="1:13" ht="45.75" thickBot="1" x14ac:dyDescent="0.3">
      <c r="A55" s="964"/>
      <c r="B55" s="802" t="s">
        <v>34</v>
      </c>
      <c r="C55" s="802" t="s">
        <v>35</v>
      </c>
      <c r="D55" s="802" t="s">
        <v>36</v>
      </c>
      <c r="E55" s="859" t="s">
        <v>37</v>
      </c>
      <c r="F55" s="859"/>
      <c r="G55" s="860"/>
      <c r="H55" s="861"/>
      <c r="I55" s="862"/>
      <c r="J55" s="803" t="s">
        <v>32</v>
      </c>
      <c r="K55" s="721"/>
      <c r="L55" s="721" t="s">
        <v>33</v>
      </c>
      <c r="M55" s="805">
        <v>136.74</v>
      </c>
    </row>
    <row r="56" spans="1:13" ht="68.25" thickBot="1" x14ac:dyDescent="0.3">
      <c r="A56" s="965"/>
      <c r="B56" s="807" t="s">
        <v>961</v>
      </c>
      <c r="C56" s="807" t="s">
        <v>1033</v>
      </c>
      <c r="D56" s="821">
        <v>43490</v>
      </c>
      <c r="E56" s="808" t="s">
        <v>41</v>
      </c>
      <c r="F56" s="815" t="s">
        <v>1034</v>
      </c>
      <c r="G56" s="960"/>
      <c r="H56" s="961"/>
      <c r="I56" s="962"/>
      <c r="J56" s="816" t="s">
        <v>1035</v>
      </c>
      <c r="K56" s="722" t="s">
        <v>33</v>
      </c>
      <c r="L56" s="722"/>
      <c r="M56" s="820">
        <v>663.58</v>
      </c>
    </row>
    <row r="57" spans="1:13" ht="46.5" thickTop="1" thickBot="1" x14ac:dyDescent="0.3">
      <c r="A57" s="963">
        <f>A53+1</f>
        <v>210</v>
      </c>
      <c r="B57" s="794" t="s">
        <v>24</v>
      </c>
      <c r="C57" s="794" t="s">
        <v>25</v>
      </c>
      <c r="D57" s="794" t="s">
        <v>26</v>
      </c>
      <c r="E57" s="854" t="s">
        <v>27</v>
      </c>
      <c r="F57" s="854"/>
      <c r="G57" s="854" t="s">
        <v>18</v>
      </c>
      <c r="H57" s="855"/>
      <c r="I57" s="780"/>
      <c r="J57" s="795" t="s">
        <v>44</v>
      </c>
      <c r="K57" s="765"/>
      <c r="L57" s="765"/>
      <c r="M57" s="797"/>
    </row>
    <row r="58" spans="1:13" ht="45.75" thickBot="1" x14ac:dyDescent="0.3">
      <c r="A58" s="964"/>
      <c r="B58" s="798" t="s">
        <v>1036</v>
      </c>
      <c r="C58" s="798" t="s">
        <v>1037</v>
      </c>
      <c r="D58" s="799">
        <v>43406</v>
      </c>
      <c r="E58" s="798"/>
      <c r="F58" s="798" t="s">
        <v>890</v>
      </c>
      <c r="G58" s="920" t="s">
        <v>1038</v>
      </c>
      <c r="H58" s="1032"/>
      <c r="I58" s="1033"/>
      <c r="J58" s="800" t="s">
        <v>270</v>
      </c>
      <c r="K58" s="720"/>
      <c r="L58" s="720" t="s">
        <v>33</v>
      </c>
      <c r="M58" s="801">
        <v>466.1</v>
      </c>
    </row>
    <row r="59" spans="1:13" ht="45.75" thickBot="1" x14ac:dyDescent="0.3">
      <c r="A59" s="964"/>
      <c r="B59" s="802" t="s">
        <v>34</v>
      </c>
      <c r="C59" s="802" t="s">
        <v>35</v>
      </c>
      <c r="D59" s="802" t="s">
        <v>36</v>
      </c>
      <c r="E59" s="859" t="s">
        <v>37</v>
      </c>
      <c r="F59" s="859"/>
      <c r="G59" s="860"/>
      <c r="H59" s="861"/>
      <c r="I59" s="862"/>
      <c r="J59" s="803" t="s">
        <v>32</v>
      </c>
      <c r="K59" s="721"/>
      <c r="L59" s="721" t="s">
        <v>33</v>
      </c>
      <c r="M59" s="805">
        <v>33.9</v>
      </c>
    </row>
    <row r="60" spans="1:13" ht="45.75" thickBot="1" x14ac:dyDescent="0.3">
      <c r="A60" s="965"/>
      <c r="B60" s="807" t="s">
        <v>961</v>
      </c>
      <c r="C60" s="807" t="s">
        <v>1038</v>
      </c>
      <c r="D60" s="821">
        <v>43408</v>
      </c>
      <c r="E60" s="808" t="s">
        <v>41</v>
      </c>
      <c r="F60" s="815" t="s">
        <v>1039</v>
      </c>
      <c r="G60" s="960"/>
      <c r="H60" s="961"/>
      <c r="I60" s="962"/>
      <c r="J60" s="816" t="s">
        <v>46</v>
      </c>
      <c r="K60" s="722"/>
      <c r="L60" s="722"/>
      <c r="M60" s="820"/>
    </row>
    <row r="61" spans="1:13" ht="46.5" thickTop="1" thickBot="1" x14ac:dyDescent="0.3">
      <c r="A61" s="963">
        <f>A57+1</f>
        <v>211</v>
      </c>
      <c r="B61" s="794" t="s">
        <v>24</v>
      </c>
      <c r="C61" s="794" t="s">
        <v>25</v>
      </c>
      <c r="D61" s="794" t="s">
        <v>26</v>
      </c>
      <c r="E61" s="854" t="s">
        <v>27</v>
      </c>
      <c r="F61" s="854"/>
      <c r="G61" s="854" t="s">
        <v>18</v>
      </c>
      <c r="H61" s="855"/>
      <c r="I61" s="780"/>
      <c r="J61" s="795" t="s">
        <v>44</v>
      </c>
      <c r="K61" s="765"/>
      <c r="L61" s="765"/>
      <c r="M61" s="797"/>
    </row>
    <row r="62" spans="1:13" ht="68.25" thickBot="1" x14ac:dyDescent="0.3">
      <c r="A62" s="964"/>
      <c r="B62" s="798" t="s">
        <v>1040</v>
      </c>
      <c r="C62" s="798" t="s">
        <v>1041</v>
      </c>
      <c r="D62" s="799">
        <v>43436</v>
      </c>
      <c r="E62" s="798"/>
      <c r="F62" s="798" t="s">
        <v>550</v>
      </c>
      <c r="G62" s="920" t="s">
        <v>1042</v>
      </c>
      <c r="H62" s="1032"/>
      <c r="I62" s="1033"/>
      <c r="J62" s="800" t="s">
        <v>270</v>
      </c>
      <c r="K62" s="720" t="s">
        <v>33</v>
      </c>
      <c r="L62" s="720"/>
      <c r="M62" s="801">
        <v>377</v>
      </c>
    </row>
    <row r="63" spans="1:13" ht="45.75" thickBot="1" x14ac:dyDescent="0.3">
      <c r="A63" s="964"/>
      <c r="B63" s="802" t="s">
        <v>34</v>
      </c>
      <c r="C63" s="802" t="s">
        <v>35</v>
      </c>
      <c r="D63" s="802" t="s">
        <v>36</v>
      </c>
      <c r="E63" s="859" t="s">
        <v>37</v>
      </c>
      <c r="F63" s="859"/>
      <c r="G63" s="860"/>
      <c r="H63" s="861"/>
      <c r="I63" s="862"/>
      <c r="J63" s="803" t="s">
        <v>974</v>
      </c>
      <c r="K63" s="721" t="s">
        <v>33</v>
      </c>
      <c r="L63" s="721"/>
      <c r="M63" s="805">
        <v>370</v>
      </c>
    </row>
    <row r="64" spans="1:13" ht="23.25" thickBot="1" x14ac:dyDescent="0.3">
      <c r="A64" s="965"/>
      <c r="B64" s="807" t="s">
        <v>961</v>
      </c>
      <c r="C64" s="807" t="s">
        <v>1042</v>
      </c>
      <c r="D64" s="821">
        <v>43440</v>
      </c>
      <c r="E64" s="808" t="s">
        <v>41</v>
      </c>
      <c r="F64" s="815" t="s">
        <v>1043</v>
      </c>
      <c r="G64" s="960"/>
      <c r="H64" s="961"/>
      <c r="I64" s="962"/>
      <c r="J64" s="816" t="s">
        <v>351</v>
      </c>
      <c r="K64" s="722" t="s">
        <v>33</v>
      </c>
      <c r="L64" s="722"/>
      <c r="M64" s="820">
        <v>143</v>
      </c>
    </row>
    <row r="65" spans="1:13" ht="46.5" thickTop="1" thickBot="1" x14ac:dyDescent="0.3">
      <c r="A65" s="963">
        <f>A61+1</f>
        <v>212</v>
      </c>
      <c r="B65" s="794" t="s">
        <v>24</v>
      </c>
      <c r="C65" s="794" t="s">
        <v>25</v>
      </c>
      <c r="D65" s="794" t="s">
        <v>26</v>
      </c>
      <c r="E65" s="854" t="s">
        <v>27</v>
      </c>
      <c r="F65" s="854"/>
      <c r="G65" s="854" t="s">
        <v>18</v>
      </c>
      <c r="H65" s="855"/>
      <c r="I65" s="780"/>
      <c r="J65" s="795" t="s">
        <v>44</v>
      </c>
      <c r="K65" s="765"/>
      <c r="L65" s="765"/>
      <c r="M65" s="797"/>
    </row>
    <row r="66" spans="1:13" ht="68.25" thickBot="1" x14ac:dyDescent="0.3">
      <c r="A66" s="964"/>
      <c r="B66" s="798" t="s">
        <v>1044</v>
      </c>
      <c r="C66" s="798" t="s">
        <v>1045</v>
      </c>
      <c r="D66" s="799">
        <v>43378</v>
      </c>
      <c r="E66" s="798"/>
      <c r="F66" s="798" t="s">
        <v>1046</v>
      </c>
      <c r="G66" s="920" t="s">
        <v>977</v>
      </c>
      <c r="H66" s="1032"/>
      <c r="I66" s="1033"/>
      <c r="J66" s="800" t="s">
        <v>270</v>
      </c>
      <c r="K66" s="720"/>
      <c r="L66" s="720" t="s">
        <v>33</v>
      </c>
      <c r="M66" s="801">
        <v>703</v>
      </c>
    </row>
    <row r="67" spans="1:13" ht="45.75" thickBot="1" x14ac:dyDescent="0.3">
      <c r="A67" s="964"/>
      <c r="B67" s="802" t="s">
        <v>34</v>
      </c>
      <c r="C67" s="802" t="s">
        <v>35</v>
      </c>
      <c r="D67" s="802" t="s">
        <v>36</v>
      </c>
      <c r="E67" s="859" t="s">
        <v>37</v>
      </c>
      <c r="F67" s="859"/>
      <c r="G67" s="860"/>
      <c r="H67" s="861"/>
      <c r="I67" s="862"/>
      <c r="J67" s="803" t="s">
        <v>32</v>
      </c>
      <c r="K67" s="721"/>
      <c r="L67" s="721" t="s">
        <v>33</v>
      </c>
      <c r="M67" s="805">
        <v>210</v>
      </c>
    </row>
    <row r="68" spans="1:13" ht="23.25" thickBot="1" x14ac:dyDescent="0.3">
      <c r="A68" s="965"/>
      <c r="B68" s="807" t="s">
        <v>979</v>
      </c>
      <c r="C68" s="807" t="s">
        <v>977</v>
      </c>
      <c r="D68" s="821">
        <v>43380</v>
      </c>
      <c r="E68" s="808"/>
      <c r="F68" s="815" t="s">
        <v>1047</v>
      </c>
      <c r="G68" s="960"/>
      <c r="H68" s="961"/>
      <c r="I68" s="962"/>
      <c r="J68" s="816" t="s">
        <v>43</v>
      </c>
      <c r="K68" s="722"/>
      <c r="L68" s="722" t="s">
        <v>33</v>
      </c>
      <c r="M68" s="820">
        <v>70</v>
      </c>
    </row>
    <row r="69" spans="1:13" ht="46.5" thickTop="1" thickBot="1" x14ac:dyDescent="0.3">
      <c r="A69" s="963">
        <f>A65+1</f>
        <v>213</v>
      </c>
      <c r="B69" s="794" t="s">
        <v>24</v>
      </c>
      <c r="C69" s="794" t="s">
        <v>25</v>
      </c>
      <c r="D69" s="794" t="s">
        <v>26</v>
      </c>
      <c r="E69" s="854" t="s">
        <v>27</v>
      </c>
      <c r="F69" s="854"/>
      <c r="G69" s="854" t="s">
        <v>18</v>
      </c>
      <c r="H69" s="855"/>
      <c r="I69" s="780"/>
      <c r="J69" s="795" t="s">
        <v>44</v>
      </c>
      <c r="K69" s="765"/>
      <c r="L69" s="765"/>
      <c r="M69" s="797"/>
    </row>
    <row r="70" spans="1:13" ht="68.25" thickBot="1" x14ac:dyDescent="0.3">
      <c r="A70" s="964"/>
      <c r="B70" s="798" t="s">
        <v>1044</v>
      </c>
      <c r="C70" s="798" t="s">
        <v>1045</v>
      </c>
      <c r="D70" s="799">
        <v>43440</v>
      </c>
      <c r="E70" s="798"/>
      <c r="F70" s="798" t="s">
        <v>1048</v>
      </c>
      <c r="G70" s="920" t="s">
        <v>977</v>
      </c>
      <c r="H70" s="1032"/>
      <c r="I70" s="1033"/>
      <c r="J70" s="800" t="s">
        <v>270</v>
      </c>
      <c r="K70" s="720"/>
      <c r="L70" s="720" t="s">
        <v>33</v>
      </c>
      <c r="M70" s="801">
        <v>420.5</v>
      </c>
    </row>
    <row r="71" spans="1:13" ht="45.75" thickBot="1" x14ac:dyDescent="0.3">
      <c r="A71" s="964"/>
      <c r="B71" s="802" t="s">
        <v>34</v>
      </c>
      <c r="C71" s="802" t="s">
        <v>35</v>
      </c>
      <c r="D71" s="802" t="s">
        <v>36</v>
      </c>
      <c r="E71" s="859" t="s">
        <v>37</v>
      </c>
      <c r="F71" s="859"/>
      <c r="G71" s="860"/>
      <c r="H71" s="861"/>
      <c r="I71" s="862"/>
      <c r="J71" s="803" t="s">
        <v>32</v>
      </c>
      <c r="K71" s="721"/>
      <c r="L71" s="721" t="s">
        <v>33</v>
      </c>
      <c r="M71" s="805">
        <v>973.02</v>
      </c>
    </row>
    <row r="72" spans="1:13" ht="23.25" thickBot="1" x14ac:dyDescent="0.3">
      <c r="A72" s="965"/>
      <c r="B72" s="807" t="s">
        <v>979</v>
      </c>
      <c r="C72" s="807" t="s">
        <v>977</v>
      </c>
      <c r="D72" s="821">
        <v>43445</v>
      </c>
      <c r="E72" s="808" t="s">
        <v>41</v>
      </c>
      <c r="F72" s="815" t="s">
        <v>1049</v>
      </c>
      <c r="G72" s="960"/>
      <c r="H72" s="961"/>
      <c r="I72" s="962"/>
      <c r="J72" s="816" t="s">
        <v>43</v>
      </c>
      <c r="K72" s="722"/>
      <c r="L72" s="722" t="s">
        <v>33</v>
      </c>
      <c r="M72" s="820">
        <v>168</v>
      </c>
    </row>
    <row r="73" spans="1:13" ht="46.5" thickTop="1" thickBot="1" x14ac:dyDescent="0.3">
      <c r="A73" s="963">
        <f>A69+1</f>
        <v>214</v>
      </c>
      <c r="B73" s="794" t="s">
        <v>24</v>
      </c>
      <c r="C73" s="794" t="s">
        <v>25</v>
      </c>
      <c r="D73" s="794" t="s">
        <v>26</v>
      </c>
      <c r="E73" s="854" t="s">
        <v>27</v>
      </c>
      <c r="F73" s="854"/>
      <c r="G73" s="854" t="s">
        <v>18</v>
      </c>
      <c r="H73" s="855"/>
      <c r="I73" s="780"/>
      <c r="J73" s="795" t="s">
        <v>44</v>
      </c>
      <c r="K73" s="765"/>
      <c r="L73" s="765"/>
      <c r="M73" s="797"/>
    </row>
    <row r="74" spans="1:13" ht="102" thickBot="1" x14ac:dyDescent="0.3">
      <c r="A74" s="964"/>
      <c r="B74" s="798" t="s">
        <v>1050</v>
      </c>
      <c r="C74" s="798" t="s">
        <v>1051</v>
      </c>
      <c r="D74" s="799">
        <v>43402</v>
      </c>
      <c r="E74" s="798"/>
      <c r="F74" s="798" t="s">
        <v>1052</v>
      </c>
      <c r="G74" s="920" t="s">
        <v>1053</v>
      </c>
      <c r="H74" s="1032"/>
      <c r="I74" s="1033"/>
      <c r="J74" s="800" t="s">
        <v>270</v>
      </c>
      <c r="K74" s="720"/>
      <c r="L74" s="720" t="s">
        <v>33</v>
      </c>
      <c r="M74" s="801">
        <v>299.39999999999998</v>
      </c>
    </row>
    <row r="75" spans="1:13" ht="45.75" thickBot="1" x14ac:dyDescent="0.3">
      <c r="A75" s="964"/>
      <c r="B75" s="802" t="s">
        <v>34</v>
      </c>
      <c r="C75" s="802" t="s">
        <v>35</v>
      </c>
      <c r="D75" s="802" t="s">
        <v>36</v>
      </c>
      <c r="E75" s="859" t="s">
        <v>37</v>
      </c>
      <c r="F75" s="859"/>
      <c r="G75" s="860"/>
      <c r="H75" s="861"/>
      <c r="I75" s="862"/>
      <c r="J75" s="803" t="s">
        <v>43</v>
      </c>
      <c r="K75" s="721"/>
      <c r="L75" s="721" t="s">
        <v>33</v>
      </c>
      <c r="M75" s="805">
        <v>13</v>
      </c>
    </row>
    <row r="76" spans="1:13" ht="34.5" thickBot="1" x14ac:dyDescent="0.3">
      <c r="A76" s="965"/>
      <c r="B76" s="807" t="s">
        <v>979</v>
      </c>
      <c r="C76" s="807" t="s">
        <v>1053</v>
      </c>
      <c r="D76" s="821">
        <v>43402</v>
      </c>
      <c r="E76" s="808" t="s">
        <v>41</v>
      </c>
      <c r="F76" s="770">
        <v>43402</v>
      </c>
      <c r="G76" s="960"/>
      <c r="H76" s="961"/>
      <c r="I76" s="962"/>
      <c r="J76" s="816" t="s">
        <v>46</v>
      </c>
      <c r="K76" s="722"/>
      <c r="L76" s="722"/>
      <c r="M76" s="820"/>
    </row>
    <row r="77" spans="1:13" ht="46.5" thickTop="1" thickBot="1" x14ac:dyDescent="0.3">
      <c r="A77" s="963">
        <f>A73+1</f>
        <v>215</v>
      </c>
      <c r="B77" s="794" t="s">
        <v>24</v>
      </c>
      <c r="C77" s="794" t="s">
        <v>25</v>
      </c>
      <c r="D77" s="794" t="s">
        <v>26</v>
      </c>
      <c r="E77" s="854" t="s">
        <v>27</v>
      </c>
      <c r="F77" s="854"/>
      <c r="G77" s="854" t="s">
        <v>18</v>
      </c>
      <c r="H77" s="855"/>
      <c r="I77" s="780"/>
      <c r="J77" s="795" t="s">
        <v>44</v>
      </c>
      <c r="K77" s="765"/>
      <c r="L77" s="765"/>
      <c r="M77" s="797"/>
    </row>
    <row r="78" spans="1:13" ht="57" thickBot="1" x14ac:dyDescent="0.3">
      <c r="A78" s="964"/>
      <c r="B78" s="798" t="s">
        <v>1054</v>
      </c>
      <c r="C78" s="798" t="s">
        <v>1055</v>
      </c>
      <c r="D78" s="799">
        <v>43395</v>
      </c>
      <c r="E78" s="798"/>
      <c r="F78" s="798" t="s">
        <v>1056</v>
      </c>
      <c r="G78" s="920" t="s">
        <v>1057</v>
      </c>
      <c r="H78" s="1032"/>
      <c r="I78" s="1033"/>
      <c r="J78" s="800" t="s">
        <v>270</v>
      </c>
      <c r="K78" s="720"/>
      <c r="L78" s="720" t="s">
        <v>33</v>
      </c>
      <c r="M78" s="801">
        <v>813.75</v>
      </c>
    </row>
    <row r="79" spans="1:13" ht="45.75" thickBot="1" x14ac:dyDescent="0.3">
      <c r="A79" s="964"/>
      <c r="B79" s="802" t="s">
        <v>34</v>
      </c>
      <c r="C79" s="802" t="s">
        <v>35</v>
      </c>
      <c r="D79" s="802" t="s">
        <v>36</v>
      </c>
      <c r="E79" s="859" t="s">
        <v>37</v>
      </c>
      <c r="F79" s="859"/>
      <c r="G79" s="860"/>
      <c r="H79" s="861"/>
      <c r="I79" s="862"/>
      <c r="J79" s="803" t="s">
        <v>1015</v>
      </c>
      <c r="K79" s="721"/>
      <c r="L79" s="721" t="s">
        <v>33</v>
      </c>
      <c r="M79" s="805">
        <v>300</v>
      </c>
    </row>
    <row r="80" spans="1:13" ht="45.75" thickBot="1" x14ac:dyDescent="0.3">
      <c r="A80" s="965"/>
      <c r="B80" s="807" t="s">
        <v>979</v>
      </c>
      <c r="C80" s="807" t="s">
        <v>1057</v>
      </c>
      <c r="D80" s="821">
        <v>43399</v>
      </c>
      <c r="E80" s="808" t="s">
        <v>41</v>
      </c>
      <c r="F80" s="815" t="s">
        <v>1058</v>
      </c>
      <c r="G80" s="960"/>
      <c r="H80" s="961"/>
      <c r="I80" s="962"/>
      <c r="J80" s="816" t="s">
        <v>46</v>
      </c>
      <c r="K80" s="722"/>
      <c r="L80" s="722"/>
      <c r="M80" s="820"/>
    </row>
    <row r="81" spans="1:13" ht="46.5" thickTop="1" thickBot="1" x14ac:dyDescent="0.3">
      <c r="A81" s="963">
        <f>A77+1</f>
        <v>216</v>
      </c>
      <c r="B81" s="794" t="s">
        <v>24</v>
      </c>
      <c r="C81" s="794" t="s">
        <v>25</v>
      </c>
      <c r="D81" s="794" t="s">
        <v>26</v>
      </c>
      <c r="E81" s="854" t="s">
        <v>27</v>
      </c>
      <c r="F81" s="854"/>
      <c r="G81" s="854" t="s">
        <v>18</v>
      </c>
      <c r="H81" s="855"/>
      <c r="I81" s="780"/>
      <c r="J81" s="795" t="s">
        <v>44</v>
      </c>
      <c r="K81" s="765"/>
      <c r="L81" s="765"/>
      <c r="M81" s="797"/>
    </row>
    <row r="82" spans="1:13" ht="57" thickBot="1" x14ac:dyDescent="0.3">
      <c r="A82" s="964"/>
      <c r="B82" s="798" t="s">
        <v>1059</v>
      </c>
      <c r="C82" s="798" t="s">
        <v>1060</v>
      </c>
      <c r="D82" s="799">
        <v>43468</v>
      </c>
      <c r="E82" s="798"/>
      <c r="F82" s="798" t="s">
        <v>1061</v>
      </c>
      <c r="G82" s="920" t="s">
        <v>1062</v>
      </c>
      <c r="H82" s="1032"/>
      <c r="I82" s="1033"/>
      <c r="J82" s="800" t="s">
        <v>32</v>
      </c>
      <c r="K82" s="720"/>
      <c r="L82" s="720" t="s">
        <v>33</v>
      </c>
      <c r="M82" s="801">
        <v>329.4</v>
      </c>
    </row>
    <row r="83" spans="1:13" ht="45.75" thickBot="1" x14ac:dyDescent="0.3">
      <c r="A83" s="964"/>
      <c r="B83" s="802" t="s">
        <v>34</v>
      </c>
      <c r="C83" s="802" t="s">
        <v>35</v>
      </c>
      <c r="D83" s="802" t="s">
        <v>36</v>
      </c>
      <c r="E83" s="859" t="s">
        <v>37</v>
      </c>
      <c r="F83" s="859"/>
      <c r="G83" s="860"/>
      <c r="H83" s="861"/>
      <c r="I83" s="862"/>
      <c r="J83" s="803" t="s">
        <v>1015</v>
      </c>
      <c r="K83" s="721"/>
      <c r="L83" s="721" t="s">
        <v>33</v>
      </c>
      <c r="M83" s="805">
        <v>500</v>
      </c>
    </row>
    <row r="84" spans="1:13" ht="57" thickBot="1" x14ac:dyDescent="0.3">
      <c r="A84" s="965"/>
      <c r="B84" s="807" t="s">
        <v>961</v>
      </c>
      <c r="C84" s="807" t="s">
        <v>1062</v>
      </c>
      <c r="D84" s="821">
        <v>43468</v>
      </c>
      <c r="E84" s="808" t="s">
        <v>41</v>
      </c>
      <c r="F84" s="815" t="s">
        <v>1063</v>
      </c>
      <c r="G84" s="960"/>
      <c r="H84" s="961"/>
      <c r="I84" s="962"/>
      <c r="J84" s="816" t="s">
        <v>46</v>
      </c>
      <c r="K84" s="722"/>
      <c r="L84" s="722"/>
      <c r="M84" s="820"/>
    </row>
    <row r="85" spans="1:13" ht="46.5" thickTop="1" thickBot="1" x14ac:dyDescent="0.3">
      <c r="A85" s="963">
        <f>A81+1</f>
        <v>217</v>
      </c>
      <c r="B85" s="794" t="s">
        <v>24</v>
      </c>
      <c r="C85" s="794" t="s">
        <v>25</v>
      </c>
      <c r="D85" s="794" t="s">
        <v>26</v>
      </c>
      <c r="E85" s="854" t="s">
        <v>27</v>
      </c>
      <c r="F85" s="854"/>
      <c r="G85" s="854" t="s">
        <v>18</v>
      </c>
      <c r="H85" s="855"/>
      <c r="I85" s="780"/>
      <c r="J85" s="795" t="s">
        <v>44</v>
      </c>
      <c r="K85" s="765"/>
      <c r="L85" s="765"/>
      <c r="M85" s="797"/>
    </row>
    <row r="86" spans="1:13" ht="68.25" thickBot="1" x14ac:dyDescent="0.3">
      <c r="A86" s="964"/>
      <c r="B86" s="798" t="s">
        <v>1064</v>
      </c>
      <c r="C86" s="798" t="s">
        <v>1065</v>
      </c>
      <c r="D86" s="799">
        <v>43415</v>
      </c>
      <c r="E86" s="798"/>
      <c r="F86" s="798" t="s">
        <v>1066</v>
      </c>
      <c r="G86" s="920" t="s">
        <v>1067</v>
      </c>
      <c r="H86" s="1032"/>
      <c r="I86" s="1033"/>
      <c r="J86" s="800" t="s">
        <v>1068</v>
      </c>
      <c r="K86" s="720" t="s">
        <v>33</v>
      </c>
      <c r="L86" s="720"/>
      <c r="M86" s="801">
        <v>498.98</v>
      </c>
    </row>
    <row r="87" spans="1:13" ht="45.75" thickBot="1" x14ac:dyDescent="0.3">
      <c r="A87" s="964"/>
      <c r="B87" s="802" t="s">
        <v>34</v>
      </c>
      <c r="C87" s="802" t="s">
        <v>35</v>
      </c>
      <c r="D87" s="802" t="s">
        <v>36</v>
      </c>
      <c r="E87" s="859" t="s">
        <v>37</v>
      </c>
      <c r="F87" s="859"/>
      <c r="G87" s="860"/>
      <c r="H87" s="861"/>
      <c r="I87" s="862"/>
      <c r="J87" s="803" t="s">
        <v>1069</v>
      </c>
      <c r="K87" s="721"/>
      <c r="L87" s="721" t="s">
        <v>33</v>
      </c>
      <c r="M87" s="805">
        <v>232.13</v>
      </c>
    </row>
    <row r="88" spans="1:13" ht="23.25" thickBot="1" x14ac:dyDescent="0.3">
      <c r="A88" s="965"/>
      <c r="B88" s="807" t="s">
        <v>961</v>
      </c>
      <c r="C88" s="807" t="s">
        <v>1067</v>
      </c>
      <c r="D88" s="821">
        <v>43419</v>
      </c>
      <c r="E88" s="808" t="s">
        <v>41</v>
      </c>
      <c r="F88" s="815" t="s">
        <v>1070</v>
      </c>
      <c r="G88" s="960"/>
      <c r="H88" s="961"/>
      <c r="I88" s="962"/>
      <c r="J88" s="816" t="s">
        <v>43</v>
      </c>
      <c r="K88" s="722" t="s">
        <v>33</v>
      </c>
      <c r="L88" s="722"/>
      <c r="M88" s="820">
        <v>247.5</v>
      </c>
    </row>
    <row r="89" spans="1:13" ht="46.5" thickTop="1" thickBot="1" x14ac:dyDescent="0.3">
      <c r="A89" s="963">
        <f>A85+1</f>
        <v>218</v>
      </c>
      <c r="B89" s="794" t="s">
        <v>24</v>
      </c>
      <c r="C89" s="794" t="s">
        <v>25</v>
      </c>
      <c r="D89" s="794" t="s">
        <v>26</v>
      </c>
      <c r="E89" s="854" t="s">
        <v>27</v>
      </c>
      <c r="F89" s="854"/>
      <c r="G89" s="854" t="s">
        <v>18</v>
      </c>
      <c r="H89" s="855"/>
      <c r="I89" s="780"/>
      <c r="J89" s="795" t="s">
        <v>44</v>
      </c>
      <c r="K89" s="765"/>
      <c r="L89" s="765"/>
      <c r="M89" s="797"/>
    </row>
    <row r="90" spans="1:13" ht="23.25" thickBot="1" x14ac:dyDescent="0.3">
      <c r="A90" s="964"/>
      <c r="B90" s="798" t="s">
        <v>1064</v>
      </c>
      <c r="C90" s="798" t="s">
        <v>1071</v>
      </c>
      <c r="D90" s="799">
        <v>43470</v>
      </c>
      <c r="E90" s="798"/>
      <c r="F90" s="798" t="s">
        <v>890</v>
      </c>
      <c r="G90" s="920" t="s">
        <v>1072</v>
      </c>
      <c r="H90" s="1032"/>
      <c r="I90" s="1033"/>
      <c r="J90" s="800" t="s">
        <v>270</v>
      </c>
      <c r="K90" s="720" t="s">
        <v>33</v>
      </c>
      <c r="L90" s="720"/>
      <c r="M90" s="801">
        <v>542.04</v>
      </c>
    </row>
    <row r="91" spans="1:13" ht="45.75" thickBot="1" x14ac:dyDescent="0.3">
      <c r="A91" s="964"/>
      <c r="B91" s="802" t="s">
        <v>34</v>
      </c>
      <c r="C91" s="802" t="s">
        <v>35</v>
      </c>
      <c r="D91" s="802" t="s">
        <v>36</v>
      </c>
      <c r="E91" s="859" t="s">
        <v>37</v>
      </c>
      <c r="F91" s="859"/>
      <c r="G91" s="860"/>
      <c r="H91" s="861"/>
      <c r="I91" s="862"/>
      <c r="J91" s="803" t="s">
        <v>1073</v>
      </c>
      <c r="K91" s="721" t="s">
        <v>33</v>
      </c>
      <c r="L91" s="721"/>
      <c r="M91" s="805">
        <v>871.5</v>
      </c>
    </row>
    <row r="92" spans="1:13" ht="34.5" thickBot="1" x14ac:dyDescent="0.3">
      <c r="A92" s="965"/>
      <c r="B92" s="807" t="s">
        <v>961</v>
      </c>
      <c r="C92" s="807" t="s">
        <v>1072</v>
      </c>
      <c r="D92" s="821">
        <v>43476</v>
      </c>
      <c r="E92" s="808" t="s">
        <v>41</v>
      </c>
      <c r="F92" s="815" t="s">
        <v>1074</v>
      </c>
      <c r="G92" s="960"/>
      <c r="H92" s="961"/>
      <c r="I92" s="962"/>
      <c r="J92" s="816" t="s">
        <v>1075</v>
      </c>
      <c r="K92" s="722" t="s">
        <v>33</v>
      </c>
      <c r="L92" s="722"/>
      <c r="M92" s="820">
        <v>540.25</v>
      </c>
    </row>
    <row r="93" spans="1:13" ht="46.5" thickTop="1" thickBot="1" x14ac:dyDescent="0.3">
      <c r="A93" s="963">
        <f>A89+1</f>
        <v>219</v>
      </c>
      <c r="B93" s="794" t="s">
        <v>24</v>
      </c>
      <c r="C93" s="794" t="s">
        <v>25</v>
      </c>
      <c r="D93" s="794" t="s">
        <v>26</v>
      </c>
      <c r="E93" s="854" t="s">
        <v>27</v>
      </c>
      <c r="F93" s="854"/>
      <c r="G93" s="854" t="s">
        <v>18</v>
      </c>
      <c r="H93" s="855"/>
      <c r="I93" s="780"/>
      <c r="J93" s="795" t="s">
        <v>44</v>
      </c>
      <c r="K93" s="765"/>
      <c r="L93" s="765"/>
      <c r="M93" s="797"/>
    </row>
    <row r="94" spans="1:13" ht="23.25" thickBot="1" x14ac:dyDescent="0.3">
      <c r="A94" s="964"/>
      <c r="B94" s="798" t="s">
        <v>1076</v>
      </c>
      <c r="C94" s="798" t="s">
        <v>1077</v>
      </c>
      <c r="D94" s="799">
        <v>43422</v>
      </c>
      <c r="E94" s="798"/>
      <c r="F94" s="798" t="s">
        <v>1078</v>
      </c>
      <c r="G94" s="920" t="s">
        <v>1079</v>
      </c>
      <c r="H94" s="1032"/>
      <c r="I94" s="1033"/>
      <c r="J94" s="800" t="s">
        <v>32</v>
      </c>
      <c r="K94" s="720" t="s">
        <v>33</v>
      </c>
      <c r="L94" s="720"/>
      <c r="M94" s="801">
        <v>800</v>
      </c>
    </row>
    <row r="95" spans="1:13" ht="45.75" thickBot="1" x14ac:dyDescent="0.3">
      <c r="A95" s="964"/>
      <c r="B95" s="802" t="s">
        <v>34</v>
      </c>
      <c r="C95" s="802" t="s">
        <v>35</v>
      </c>
      <c r="D95" s="802" t="s">
        <v>36</v>
      </c>
      <c r="E95" s="859" t="s">
        <v>37</v>
      </c>
      <c r="F95" s="859"/>
      <c r="G95" s="860"/>
      <c r="H95" s="861"/>
      <c r="I95" s="862"/>
      <c r="J95" s="803" t="s">
        <v>45</v>
      </c>
      <c r="K95" s="721"/>
      <c r="L95" s="721"/>
      <c r="M95" s="805"/>
    </row>
    <row r="96" spans="1:13" ht="23.25" thickBot="1" x14ac:dyDescent="0.3">
      <c r="A96" s="965"/>
      <c r="B96" s="807" t="s">
        <v>961</v>
      </c>
      <c r="C96" s="807" t="s">
        <v>1079</v>
      </c>
      <c r="D96" s="821">
        <v>43450</v>
      </c>
      <c r="E96" s="808" t="s">
        <v>41</v>
      </c>
      <c r="F96" s="815" t="s">
        <v>1080</v>
      </c>
      <c r="G96" s="960"/>
      <c r="H96" s="961"/>
      <c r="I96" s="962"/>
      <c r="J96" s="816" t="s">
        <v>46</v>
      </c>
      <c r="K96" s="722"/>
      <c r="L96" s="722"/>
      <c r="M96" s="820"/>
    </row>
    <row r="97" spans="1:13" ht="46.5" thickTop="1" thickBot="1" x14ac:dyDescent="0.3">
      <c r="A97" s="963">
        <f>A93+1</f>
        <v>220</v>
      </c>
      <c r="B97" s="794" t="s">
        <v>24</v>
      </c>
      <c r="C97" s="794" t="s">
        <v>25</v>
      </c>
      <c r="D97" s="794" t="s">
        <v>26</v>
      </c>
      <c r="E97" s="854" t="s">
        <v>27</v>
      </c>
      <c r="F97" s="854"/>
      <c r="G97" s="854" t="s">
        <v>18</v>
      </c>
      <c r="H97" s="855"/>
      <c r="I97" s="780"/>
      <c r="J97" s="795" t="s">
        <v>44</v>
      </c>
      <c r="K97" s="765"/>
      <c r="L97" s="765"/>
      <c r="M97" s="797"/>
    </row>
    <row r="98" spans="1:13" ht="23.25" thickBot="1" x14ac:dyDescent="0.3">
      <c r="A98" s="964"/>
      <c r="B98" s="798" t="s">
        <v>1076</v>
      </c>
      <c r="C98" s="798" t="s">
        <v>1081</v>
      </c>
      <c r="D98" s="799">
        <v>43374</v>
      </c>
      <c r="E98" s="798"/>
      <c r="F98" s="798" t="s">
        <v>1082</v>
      </c>
      <c r="G98" s="920" t="s">
        <v>1079</v>
      </c>
      <c r="H98" s="1032"/>
      <c r="I98" s="1033"/>
      <c r="J98" s="800" t="s">
        <v>32</v>
      </c>
      <c r="K98" s="720" t="s">
        <v>33</v>
      </c>
      <c r="L98" s="720"/>
      <c r="M98" s="801">
        <v>1600</v>
      </c>
    </row>
    <row r="99" spans="1:13" ht="45.75" thickBot="1" x14ac:dyDescent="0.3">
      <c r="A99" s="964"/>
      <c r="B99" s="802" t="s">
        <v>34</v>
      </c>
      <c r="C99" s="802" t="s">
        <v>35</v>
      </c>
      <c r="D99" s="802" t="s">
        <v>36</v>
      </c>
      <c r="E99" s="859" t="s">
        <v>37</v>
      </c>
      <c r="F99" s="859"/>
      <c r="G99" s="860"/>
      <c r="H99" s="861"/>
      <c r="I99" s="862"/>
      <c r="J99" s="803" t="s">
        <v>45</v>
      </c>
      <c r="K99" s="721"/>
      <c r="L99" s="721"/>
      <c r="M99" s="805"/>
    </row>
    <row r="100" spans="1:13" ht="23.25" thickBot="1" x14ac:dyDescent="0.3">
      <c r="A100" s="965"/>
      <c r="B100" s="807" t="s">
        <v>961</v>
      </c>
      <c r="C100" s="807" t="s">
        <v>1079</v>
      </c>
      <c r="D100" s="821">
        <v>43404</v>
      </c>
      <c r="E100" s="808" t="s">
        <v>41</v>
      </c>
      <c r="F100" s="815" t="s">
        <v>1083</v>
      </c>
      <c r="G100" s="960"/>
      <c r="H100" s="961"/>
      <c r="I100" s="962"/>
      <c r="J100" s="816" t="s">
        <v>46</v>
      </c>
      <c r="K100" s="722"/>
      <c r="L100" s="722"/>
      <c r="M100" s="820"/>
    </row>
    <row r="101" spans="1:13" ht="46.5" thickTop="1" thickBot="1" x14ac:dyDescent="0.3">
      <c r="A101" s="963">
        <f>A97+1</f>
        <v>221</v>
      </c>
      <c r="B101" s="794" t="s">
        <v>24</v>
      </c>
      <c r="C101" s="794" t="s">
        <v>25</v>
      </c>
      <c r="D101" s="794" t="s">
        <v>26</v>
      </c>
      <c r="E101" s="854" t="s">
        <v>27</v>
      </c>
      <c r="F101" s="854"/>
      <c r="G101" s="854" t="s">
        <v>18</v>
      </c>
      <c r="H101" s="855"/>
      <c r="I101" s="780"/>
      <c r="J101" s="795" t="s">
        <v>44</v>
      </c>
      <c r="K101" s="765"/>
      <c r="L101" s="765"/>
      <c r="M101" s="797"/>
    </row>
    <row r="102" spans="1:13" ht="34.5" thickBot="1" x14ac:dyDescent="0.3">
      <c r="A102" s="964"/>
      <c r="B102" s="798" t="s">
        <v>1084</v>
      </c>
      <c r="C102" s="798" t="s">
        <v>1085</v>
      </c>
      <c r="D102" s="799">
        <v>43484</v>
      </c>
      <c r="E102" s="798"/>
      <c r="F102" s="798" t="s">
        <v>452</v>
      </c>
      <c r="G102" s="920" t="s">
        <v>1086</v>
      </c>
      <c r="H102" s="1032"/>
      <c r="I102" s="1033"/>
      <c r="J102" s="800" t="s">
        <v>270</v>
      </c>
      <c r="K102" s="720"/>
      <c r="L102" s="720" t="s">
        <v>33</v>
      </c>
      <c r="M102" s="801">
        <v>145.53</v>
      </c>
    </row>
    <row r="103" spans="1:13" ht="45.75" thickBot="1" x14ac:dyDescent="0.3">
      <c r="A103" s="964"/>
      <c r="B103" s="802" t="s">
        <v>34</v>
      </c>
      <c r="C103" s="802" t="s">
        <v>35</v>
      </c>
      <c r="D103" s="802" t="s">
        <v>36</v>
      </c>
      <c r="E103" s="859" t="s">
        <v>37</v>
      </c>
      <c r="F103" s="859"/>
      <c r="G103" s="860"/>
      <c r="H103" s="861"/>
      <c r="I103" s="862"/>
      <c r="J103" s="803" t="s">
        <v>974</v>
      </c>
      <c r="K103" s="721"/>
      <c r="L103" s="721" t="s">
        <v>33</v>
      </c>
      <c r="M103" s="805">
        <v>486.8</v>
      </c>
    </row>
    <row r="104" spans="1:13" ht="34.5" thickBot="1" x14ac:dyDescent="0.3">
      <c r="A104" s="965"/>
      <c r="B104" s="807" t="s">
        <v>961</v>
      </c>
      <c r="C104" s="807" t="s">
        <v>1086</v>
      </c>
      <c r="D104" s="821">
        <v>43488</v>
      </c>
      <c r="E104" s="808" t="s">
        <v>41</v>
      </c>
      <c r="F104" s="815" t="s">
        <v>1087</v>
      </c>
      <c r="G104" s="960"/>
      <c r="H104" s="961"/>
      <c r="I104" s="962"/>
      <c r="J104" s="816" t="s">
        <v>1088</v>
      </c>
      <c r="K104" s="722"/>
      <c r="L104" s="722" t="s">
        <v>33</v>
      </c>
      <c r="M104" s="820">
        <v>34.53</v>
      </c>
    </row>
    <row r="105" spans="1:13" ht="46.5" thickTop="1" thickBot="1" x14ac:dyDescent="0.3">
      <c r="A105" s="963">
        <f>A101+1</f>
        <v>222</v>
      </c>
      <c r="B105" s="794" t="s">
        <v>24</v>
      </c>
      <c r="C105" s="794" t="s">
        <v>25</v>
      </c>
      <c r="D105" s="794" t="s">
        <v>26</v>
      </c>
      <c r="E105" s="854" t="s">
        <v>27</v>
      </c>
      <c r="F105" s="854"/>
      <c r="G105" s="854" t="s">
        <v>18</v>
      </c>
      <c r="H105" s="855"/>
      <c r="I105" s="780"/>
      <c r="J105" s="795" t="s">
        <v>44</v>
      </c>
      <c r="K105" s="765"/>
      <c r="L105" s="765"/>
      <c r="M105" s="797"/>
    </row>
    <row r="106" spans="1:13" ht="79.5" thickBot="1" x14ac:dyDescent="0.3">
      <c r="A106" s="964"/>
      <c r="B106" s="798" t="s">
        <v>1089</v>
      </c>
      <c r="C106" s="798" t="s">
        <v>1090</v>
      </c>
      <c r="D106" s="799">
        <v>43495</v>
      </c>
      <c r="E106" s="798"/>
      <c r="F106" s="798" t="s">
        <v>1091</v>
      </c>
      <c r="G106" s="920" t="s">
        <v>1092</v>
      </c>
      <c r="H106" s="1032"/>
      <c r="I106" s="1033"/>
      <c r="J106" s="800" t="s">
        <v>32</v>
      </c>
      <c r="K106" s="720"/>
      <c r="L106" s="720" t="s">
        <v>33</v>
      </c>
      <c r="M106" s="801">
        <v>458</v>
      </c>
    </row>
    <row r="107" spans="1:13" ht="45.75" thickBot="1" x14ac:dyDescent="0.3">
      <c r="A107" s="964"/>
      <c r="B107" s="802" t="s">
        <v>34</v>
      </c>
      <c r="C107" s="802" t="s">
        <v>35</v>
      </c>
      <c r="D107" s="802" t="s">
        <v>36</v>
      </c>
      <c r="E107" s="859" t="s">
        <v>37</v>
      </c>
      <c r="F107" s="859"/>
      <c r="G107" s="860"/>
      <c r="H107" s="861"/>
      <c r="I107" s="862"/>
      <c r="J107" s="803" t="s">
        <v>270</v>
      </c>
      <c r="K107" s="721"/>
      <c r="L107" s="721" t="s">
        <v>33</v>
      </c>
      <c r="M107" s="805">
        <v>401</v>
      </c>
    </row>
    <row r="108" spans="1:13" ht="34.5" thickBot="1" x14ac:dyDescent="0.3">
      <c r="A108" s="965"/>
      <c r="B108" s="807" t="s">
        <v>961</v>
      </c>
      <c r="C108" s="807" t="s">
        <v>1092</v>
      </c>
      <c r="D108" s="821">
        <v>43499</v>
      </c>
      <c r="E108" s="808" t="s">
        <v>41</v>
      </c>
      <c r="F108" s="815" t="s">
        <v>1093</v>
      </c>
      <c r="G108" s="960"/>
      <c r="H108" s="961"/>
      <c r="I108" s="962"/>
      <c r="J108" s="816" t="s">
        <v>1015</v>
      </c>
      <c r="K108" s="722"/>
      <c r="L108" s="722" t="s">
        <v>33</v>
      </c>
      <c r="M108" s="820">
        <v>1499</v>
      </c>
    </row>
    <row r="109" spans="1:13" ht="46.5" thickTop="1" thickBot="1" x14ac:dyDescent="0.3">
      <c r="A109" s="963">
        <f>A105+1</f>
        <v>223</v>
      </c>
      <c r="B109" s="794" t="s">
        <v>24</v>
      </c>
      <c r="C109" s="794" t="s">
        <v>25</v>
      </c>
      <c r="D109" s="794" t="s">
        <v>26</v>
      </c>
      <c r="E109" s="854" t="s">
        <v>27</v>
      </c>
      <c r="F109" s="854"/>
      <c r="G109" s="854" t="s">
        <v>18</v>
      </c>
      <c r="H109" s="855"/>
      <c r="I109" s="780"/>
      <c r="J109" s="795" t="s">
        <v>44</v>
      </c>
      <c r="K109" s="765"/>
      <c r="L109" s="765"/>
      <c r="M109" s="797"/>
    </row>
    <row r="110" spans="1:13" ht="34.5" thickBot="1" x14ac:dyDescent="0.3">
      <c r="A110" s="964"/>
      <c r="B110" s="798" t="s">
        <v>1094</v>
      </c>
      <c r="C110" s="798" t="s">
        <v>1095</v>
      </c>
      <c r="D110" s="799">
        <v>43376</v>
      </c>
      <c r="E110" s="798"/>
      <c r="F110" s="798" t="s">
        <v>1096</v>
      </c>
      <c r="G110" s="920" t="s">
        <v>1097</v>
      </c>
      <c r="H110" s="1032"/>
      <c r="I110" s="1033"/>
      <c r="J110" s="800" t="s">
        <v>270</v>
      </c>
      <c r="K110" s="720"/>
      <c r="L110" s="720" t="s">
        <v>33</v>
      </c>
      <c r="M110" s="801">
        <v>553.1</v>
      </c>
    </row>
    <row r="111" spans="1:13" ht="45.75" thickBot="1" x14ac:dyDescent="0.3">
      <c r="A111" s="964"/>
      <c r="B111" s="802" t="s">
        <v>34</v>
      </c>
      <c r="C111" s="802" t="s">
        <v>1098</v>
      </c>
      <c r="D111" s="802" t="s">
        <v>36</v>
      </c>
      <c r="E111" s="859" t="s">
        <v>37</v>
      </c>
      <c r="F111" s="859"/>
      <c r="G111" s="860"/>
      <c r="H111" s="861"/>
      <c r="I111" s="862"/>
      <c r="J111" s="803" t="s">
        <v>974</v>
      </c>
      <c r="K111" s="721"/>
      <c r="L111" s="721" t="s">
        <v>33</v>
      </c>
      <c r="M111" s="805">
        <v>869.26</v>
      </c>
    </row>
    <row r="112" spans="1:13" ht="45.75" thickBot="1" x14ac:dyDescent="0.3">
      <c r="A112" s="965"/>
      <c r="B112" s="807" t="s">
        <v>979</v>
      </c>
      <c r="C112" s="807" t="s">
        <v>1099</v>
      </c>
      <c r="D112" s="821">
        <v>43380</v>
      </c>
      <c r="E112" s="808" t="s">
        <v>41</v>
      </c>
      <c r="F112" s="815" t="s">
        <v>1100</v>
      </c>
      <c r="G112" s="960"/>
      <c r="H112" s="961"/>
      <c r="I112" s="962"/>
      <c r="J112" s="816" t="s">
        <v>351</v>
      </c>
      <c r="K112" s="722"/>
      <c r="L112" s="722" t="s">
        <v>33</v>
      </c>
      <c r="M112" s="820">
        <v>175</v>
      </c>
    </row>
    <row r="113" spans="1:13" ht="46.5" thickTop="1" thickBot="1" x14ac:dyDescent="0.3">
      <c r="A113" s="963">
        <f>A109+1</f>
        <v>224</v>
      </c>
      <c r="B113" s="794" t="s">
        <v>24</v>
      </c>
      <c r="C113" s="794" t="s">
        <v>25</v>
      </c>
      <c r="D113" s="794" t="s">
        <v>26</v>
      </c>
      <c r="E113" s="854" t="s">
        <v>27</v>
      </c>
      <c r="F113" s="854"/>
      <c r="G113" s="854" t="s">
        <v>18</v>
      </c>
      <c r="H113" s="855"/>
      <c r="I113" s="780"/>
      <c r="J113" s="795" t="s">
        <v>44</v>
      </c>
      <c r="K113" s="765"/>
      <c r="L113" s="765"/>
      <c r="M113" s="797"/>
    </row>
    <row r="114" spans="1:13" ht="79.5" thickBot="1" x14ac:dyDescent="0.3">
      <c r="A114" s="964"/>
      <c r="B114" s="798" t="s">
        <v>1101</v>
      </c>
      <c r="C114" s="798" t="s">
        <v>1102</v>
      </c>
      <c r="D114" s="799">
        <v>43450</v>
      </c>
      <c r="E114" s="798"/>
      <c r="F114" s="798" t="s">
        <v>1103</v>
      </c>
      <c r="G114" s="920" t="s">
        <v>1104</v>
      </c>
      <c r="H114" s="1032"/>
      <c r="I114" s="1033"/>
      <c r="J114" s="800" t="s">
        <v>32</v>
      </c>
      <c r="K114" s="720"/>
      <c r="L114" s="720" t="s">
        <v>33</v>
      </c>
      <c r="M114" s="801">
        <v>1180.17</v>
      </c>
    </row>
    <row r="115" spans="1:13" ht="45.75" thickBot="1" x14ac:dyDescent="0.3">
      <c r="A115" s="964"/>
      <c r="B115" s="802" t="s">
        <v>34</v>
      </c>
      <c r="C115" s="802" t="s">
        <v>35</v>
      </c>
      <c r="D115" s="802" t="s">
        <v>36</v>
      </c>
      <c r="E115" s="859" t="s">
        <v>37</v>
      </c>
      <c r="F115" s="859"/>
      <c r="G115" s="860"/>
      <c r="H115" s="861"/>
      <c r="I115" s="862"/>
      <c r="J115" s="803" t="s">
        <v>45</v>
      </c>
      <c r="K115" s="721"/>
      <c r="L115" s="721"/>
      <c r="M115" s="805"/>
    </row>
    <row r="116" spans="1:13" ht="23.25" thickBot="1" x14ac:dyDescent="0.3">
      <c r="A116" s="965"/>
      <c r="B116" s="807" t="s">
        <v>979</v>
      </c>
      <c r="C116" s="807" t="s">
        <v>1104</v>
      </c>
      <c r="D116" s="821">
        <v>43463</v>
      </c>
      <c r="E116" s="808" t="s">
        <v>41</v>
      </c>
      <c r="F116" s="815" t="s">
        <v>1105</v>
      </c>
      <c r="G116" s="960"/>
      <c r="H116" s="961"/>
      <c r="I116" s="962"/>
      <c r="J116" s="816" t="s">
        <v>46</v>
      </c>
      <c r="K116" s="722"/>
      <c r="L116" s="722"/>
      <c r="M116" s="820"/>
    </row>
    <row r="117" spans="1:13" ht="46.5" thickTop="1" thickBot="1" x14ac:dyDescent="0.3">
      <c r="A117" s="963">
        <f>A113+1</f>
        <v>225</v>
      </c>
      <c r="B117" s="794" t="s">
        <v>24</v>
      </c>
      <c r="C117" s="794" t="s">
        <v>25</v>
      </c>
      <c r="D117" s="794" t="s">
        <v>26</v>
      </c>
      <c r="E117" s="854" t="s">
        <v>27</v>
      </c>
      <c r="F117" s="854"/>
      <c r="G117" s="854" t="s">
        <v>18</v>
      </c>
      <c r="H117" s="855"/>
      <c r="I117" s="780"/>
      <c r="J117" s="795" t="s">
        <v>44</v>
      </c>
      <c r="K117" s="765"/>
      <c r="L117" s="765"/>
      <c r="M117" s="797"/>
    </row>
    <row r="118" spans="1:13" ht="124.5" thickBot="1" x14ac:dyDescent="0.3">
      <c r="A118" s="964"/>
      <c r="B118" s="798" t="s">
        <v>1101</v>
      </c>
      <c r="C118" s="798" t="s">
        <v>1106</v>
      </c>
      <c r="D118" s="799">
        <v>43409</v>
      </c>
      <c r="E118" s="798"/>
      <c r="F118" s="798" t="s">
        <v>1103</v>
      </c>
      <c r="G118" s="920" t="s">
        <v>1104</v>
      </c>
      <c r="H118" s="1032"/>
      <c r="I118" s="1033"/>
      <c r="J118" s="800" t="s">
        <v>32</v>
      </c>
      <c r="K118" s="720"/>
      <c r="L118" s="720" t="s">
        <v>33</v>
      </c>
      <c r="M118" s="801">
        <v>2146.59</v>
      </c>
    </row>
    <row r="119" spans="1:13" ht="45.75" thickBot="1" x14ac:dyDescent="0.3">
      <c r="A119" s="964"/>
      <c r="B119" s="802" t="s">
        <v>34</v>
      </c>
      <c r="C119" s="802" t="s">
        <v>35</v>
      </c>
      <c r="D119" s="802" t="s">
        <v>36</v>
      </c>
      <c r="E119" s="859" t="s">
        <v>37</v>
      </c>
      <c r="F119" s="859"/>
      <c r="G119" s="860"/>
      <c r="H119" s="861"/>
      <c r="I119" s="862"/>
      <c r="J119" s="803" t="s">
        <v>1107</v>
      </c>
      <c r="K119" s="721"/>
      <c r="L119" s="721" t="s">
        <v>33</v>
      </c>
      <c r="M119" s="805">
        <v>565.82000000000005</v>
      </c>
    </row>
    <row r="120" spans="1:13" ht="23.25" thickBot="1" x14ac:dyDescent="0.3">
      <c r="A120" s="965"/>
      <c r="B120" s="807" t="s">
        <v>979</v>
      </c>
      <c r="C120" s="807" t="s">
        <v>1104</v>
      </c>
      <c r="D120" s="821">
        <v>43425</v>
      </c>
      <c r="E120" s="808" t="s">
        <v>41</v>
      </c>
      <c r="F120" s="815" t="s">
        <v>1108</v>
      </c>
      <c r="G120" s="960"/>
      <c r="H120" s="961"/>
      <c r="I120" s="962"/>
      <c r="J120" s="816" t="s">
        <v>46</v>
      </c>
      <c r="K120" s="722"/>
      <c r="L120" s="722"/>
      <c r="M120" s="820"/>
    </row>
    <row r="121" spans="1:13" ht="46.5" thickTop="1" thickBot="1" x14ac:dyDescent="0.3">
      <c r="A121" s="963">
        <f>A117+1</f>
        <v>226</v>
      </c>
      <c r="B121" s="794" t="s">
        <v>24</v>
      </c>
      <c r="C121" s="794" t="s">
        <v>25</v>
      </c>
      <c r="D121" s="794" t="s">
        <v>26</v>
      </c>
      <c r="E121" s="854" t="s">
        <v>27</v>
      </c>
      <c r="F121" s="854"/>
      <c r="G121" s="854" t="s">
        <v>18</v>
      </c>
      <c r="H121" s="855"/>
      <c r="I121" s="780"/>
      <c r="J121" s="795" t="s">
        <v>44</v>
      </c>
      <c r="K121" s="765"/>
      <c r="L121" s="765"/>
      <c r="M121" s="797"/>
    </row>
    <row r="122" spans="1:13" ht="102" thickBot="1" x14ac:dyDescent="0.3">
      <c r="A122" s="964"/>
      <c r="B122" s="798" t="s">
        <v>1020</v>
      </c>
      <c r="C122" s="798" t="s">
        <v>1109</v>
      </c>
      <c r="D122" s="799">
        <v>43390</v>
      </c>
      <c r="E122" s="798"/>
      <c r="F122" s="798" t="s">
        <v>276</v>
      </c>
      <c r="G122" s="920" t="s">
        <v>1110</v>
      </c>
      <c r="H122" s="1032"/>
      <c r="I122" s="1033"/>
      <c r="J122" s="800" t="s">
        <v>270</v>
      </c>
      <c r="K122" s="720"/>
      <c r="L122" s="720" t="s">
        <v>33</v>
      </c>
      <c r="M122" s="801">
        <v>260</v>
      </c>
    </row>
    <row r="123" spans="1:13" ht="45.75" thickBot="1" x14ac:dyDescent="0.3">
      <c r="A123" s="964"/>
      <c r="B123" s="802" t="s">
        <v>34</v>
      </c>
      <c r="C123" s="802" t="s">
        <v>35</v>
      </c>
      <c r="D123" s="802" t="s">
        <v>36</v>
      </c>
      <c r="E123" s="859" t="s">
        <v>37</v>
      </c>
      <c r="F123" s="859"/>
      <c r="G123" s="860"/>
      <c r="H123" s="861"/>
      <c r="I123" s="862"/>
      <c r="J123" s="803" t="s">
        <v>43</v>
      </c>
      <c r="K123" s="721"/>
      <c r="L123" s="721" t="s">
        <v>33</v>
      </c>
      <c r="M123" s="805">
        <v>13</v>
      </c>
    </row>
    <row r="124" spans="1:13" ht="45.75" thickBot="1" x14ac:dyDescent="0.3">
      <c r="A124" s="965"/>
      <c r="B124" s="807" t="s">
        <v>961</v>
      </c>
      <c r="C124" s="807" t="s">
        <v>1110</v>
      </c>
      <c r="D124" s="821">
        <v>43390</v>
      </c>
      <c r="E124" s="808" t="s">
        <v>41</v>
      </c>
      <c r="F124" s="770">
        <v>43390</v>
      </c>
      <c r="G124" s="960"/>
      <c r="H124" s="961"/>
      <c r="I124" s="962"/>
      <c r="J124" s="816" t="s">
        <v>46</v>
      </c>
      <c r="K124" s="722"/>
      <c r="L124" s="722"/>
      <c r="M124" s="820"/>
    </row>
    <row r="125" spans="1:13" ht="46.5" thickTop="1" thickBot="1" x14ac:dyDescent="0.3">
      <c r="A125" s="963">
        <f>A121+1</f>
        <v>227</v>
      </c>
      <c r="B125" s="794" t="s">
        <v>24</v>
      </c>
      <c r="C125" s="794" t="s">
        <v>25</v>
      </c>
      <c r="D125" s="794" t="s">
        <v>26</v>
      </c>
      <c r="E125" s="854" t="s">
        <v>27</v>
      </c>
      <c r="F125" s="854"/>
      <c r="G125" s="854" t="s">
        <v>18</v>
      </c>
      <c r="H125" s="855"/>
      <c r="I125" s="780"/>
      <c r="J125" s="795" t="s">
        <v>44</v>
      </c>
      <c r="K125" s="765"/>
      <c r="L125" s="765"/>
      <c r="M125" s="797"/>
    </row>
    <row r="126" spans="1:13" ht="57" thickBot="1" x14ac:dyDescent="0.3">
      <c r="A126" s="964"/>
      <c r="B126" s="798" t="s">
        <v>1020</v>
      </c>
      <c r="C126" s="798" t="s">
        <v>1111</v>
      </c>
      <c r="D126" s="799">
        <v>43410</v>
      </c>
      <c r="E126" s="798"/>
      <c r="F126" s="798" t="s">
        <v>276</v>
      </c>
      <c r="G126" s="920" t="s">
        <v>1110</v>
      </c>
      <c r="H126" s="1032"/>
      <c r="I126" s="1033"/>
      <c r="J126" s="800" t="s">
        <v>270</v>
      </c>
      <c r="K126" s="720"/>
      <c r="L126" s="720" t="s">
        <v>33</v>
      </c>
      <c r="M126" s="801">
        <v>222.44</v>
      </c>
    </row>
    <row r="127" spans="1:13" ht="45.75" thickBot="1" x14ac:dyDescent="0.3">
      <c r="A127" s="964"/>
      <c r="B127" s="802" t="s">
        <v>34</v>
      </c>
      <c r="C127" s="802" t="s">
        <v>35</v>
      </c>
      <c r="D127" s="802" t="s">
        <v>36</v>
      </c>
      <c r="E127" s="859" t="s">
        <v>37</v>
      </c>
      <c r="F127" s="859"/>
      <c r="G127" s="860"/>
      <c r="H127" s="861"/>
      <c r="I127" s="862"/>
      <c r="J127" s="803" t="s">
        <v>32</v>
      </c>
      <c r="K127" s="721"/>
      <c r="L127" s="721" t="s">
        <v>33</v>
      </c>
      <c r="M127" s="805">
        <v>99.49</v>
      </c>
    </row>
    <row r="128" spans="1:13" ht="45.75" thickBot="1" x14ac:dyDescent="0.3">
      <c r="A128" s="965"/>
      <c r="B128" s="807" t="s">
        <v>961</v>
      </c>
      <c r="C128" s="807" t="s">
        <v>1110</v>
      </c>
      <c r="D128" s="821">
        <v>43411</v>
      </c>
      <c r="E128" s="808" t="s">
        <v>41</v>
      </c>
      <c r="F128" s="815" t="s">
        <v>1112</v>
      </c>
      <c r="G128" s="960"/>
      <c r="H128" s="961"/>
      <c r="I128" s="962"/>
      <c r="J128" s="816" t="s">
        <v>46</v>
      </c>
      <c r="K128" s="722"/>
      <c r="L128" s="722"/>
      <c r="M128" s="820"/>
    </row>
    <row r="129" spans="1:13" ht="46.5" thickTop="1" thickBot="1" x14ac:dyDescent="0.3">
      <c r="A129" s="963">
        <f>A125+1</f>
        <v>228</v>
      </c>
      <c r="B129" s="794" t="s">
        <v>24</v>
      </c>
      <c r="C129" s="794" t="s">
        <v>25</v>
      </c>
      <c r="D129" s="794" t="s">
        <v>26</v>
      </c>
      <c r="E129" s="854" t="s">
        <v>27</v>
      </c>
      <c r="F129" s="854"/>
      <c r="G129" s="854" t="s">
        <v>18</v>
      </c>
      <c r="H129" s="855"/>
      <c r="I129" s="780"/>
      <c r="J129" s="795" t="s">
        <v>44</v>
      </c>
      <c r="K129" s="765"/>
      <c r="L129" s="765"/>
      <c r="M129" s="797"/>
    </row>
    <row r="130" spans="1:13" ht="57" thickBot="1" x14ac:dyDescent="0.3">
      <c r="A130" s="964"/>
      <c r="B130" s="798" t="s">
        <v>1113</v>
      </c>
      <c r="C130" s="798" t="s">
        <v>1114</v>
      </c>
      <c r="D130" s="799">
        <v>43376</v>
      </c>
      <c r="E130" s="798"/>
      <c r="F130" s="798" t="s">
        <v>1096</v>
      </c>
      <c r="G130" s="920" t="s">
        <v>1115</v>
      </c>
      <c r="H130" s="1032"/>
      <c r="I130" s="1033"/>
      <c r="J130" s="800" t="s">
        <v>270</v>
      </c>
      <c r="K130" s="720"/>
      <c r="L130" s="720" t="s">
        <v>33</v>
      </c>
      <c r="M130" s="801">
        <v>502.1</v>
      </c>
    </row>
    <row r="131" spans="1:13" ht="45.75" thickBot="1" x14ac:dyDescent="0.3">
      <c r="A131" s="964"/>
      <c r="B131" s="802" t="s">
        <v>34</v>
      </c>
      <c r="C131" s="802" t="s">
        <v>35</v>
      </c>
      <c r="D131" s="802" t="s">
        <v>36</v>
      </c>
      <c r="E131" s="859" t="s">
        <v>37</v>
      </c>
      <c r="F131" s="859"/>
      <c r="G131" s="860"/>
      <c r="H131" s="861"/>
      <c r="I131" s="862"/>
      <c r="J131" s="803" t="s">
        <v>974</v>
      </c>
      <c r="K131" s="721"/>
      <c r="L131" s="721" t="s">
        <v>33</v>
      </c>
      <c r="M131" s="805">
        <v>869.26</v>
      </c>
    </row>
    <row r="132" spans="1:13" ht="45.75" thickBot="1" x14ac:dyDescent="0.3">
      <c r="A132" s="965"/>
      <c r="B132" s="807" t="s">
        <v>979</v>
      </c>
      <c r="C132" s="807" t="s">
        <v>1115</v>
      </c>
      <c r="D132" s="821">
        <v>43380</v>
      </c>
      <c r="E132" s="808" t="s">
        <v>41</v>
      </c>
      <c r="F132" s="815" t="s">
        <v>1100</v>
      </c>
      <c r="G132" s="960"/>
      <c r="H132" s="961"/>
      <c r="I132" s="962"/>
      <c r="J132" s="816" t="s">
        <v>351</v>
      </c>
      <c r="K132" s="722"/>
      <c r="L132" s="722" t="s">
        <v>33</v>
      </c>
      <c r="M132" s="820">
        <v>175</v>
      </c>
    </row>
    <row r="133" spans="1:13" ht="46.5" thickTop="1" thickBot="1" x14ac:dyDescent="0.3">
      <c r="A133" s="963">
        <f>A129+1</f>
        <v>229</v>
      </c>
      <c r="B133" s="794" t="s">
        <v>24</v>
      </c>
      <c r="C133" s="794" t="s">
        <v>25</v>
      </c>
      <c r="D133" s="794" t="s">
        <v>26</v>
      </c>
      <c r="E133" s="854" t="s">
        <v>27</v>
      </c>
      <c r="F133" s="854"/>
      <c r="G133" s="854" t="s">
        <v>18</v>
      </c>
      <c r="H133" s="855"/>
      <c r="I133" s="780"/>
      <c r="J133" s="795" t="s">
        <v>44</v>
      </c>
      <c r="K133" s="765"/>
      <c r="L133" s="765"/>
      <c r="M133" s="797"/>
    </row>
    <row r="134" spans="1:13" ht="23.25" thickBot="1" x14ac:dyDescent="0.3">
      <c r="A134" s="964"/>
      <c r="B134" s="798" t="s">
        <v>1116</v>
      </c>
      <c r="C134" s="798" t="s">
        <v>1117</v>
      </c>
      <c r="D134" s="799">
        <v>43381</v>
      </c>
      <c r="E134" s="798"/>
      <c r="F134" s="798" t="s">
        <v>1118</v>
      </c>
      <c r="G134" s="920" t="s">
        <v>999</v>
      </c>
      <c r="H134" s="1032"/>
      <c r="I134" s="1033"/>
      <c r="J134" s="800" t="s">
        <v>270</v>
      </c>
      <c r="K134" s="720"/>
      <c r="L134" s="720" t="s">
        <v>33</v>
      </c>
      <c r="M134" s="801">
        <v>77.099999999999994</v>
      </c>
    </row>
    <row r="135" spans="1:13" ht="45.75" thickBot="1" x14ac:dyDescent="0.3">
      <c r="A135" s="964"/>
      <c r="B135" s="802" t="s">
        <v>34</v>
      </c>
      <c r="C135" s="802" t="s">
        <v>35</v>
      </c>
      <c r="D135" s="802" t="s">
        <v>36</v>
      </c>
      <c r="E135" s="859" t="s">
        <v>37</v>
      </c>
      <c r="F135" s="859"/>
      <c r="G135" s="860"/>
      <c r="H135" s="861"/>
      <c r="I135" s="862"/>
      <c r="J135" s="803" t="s">
        <v>32</v>
      </c>
      <c r="K135" s="721"/>
      <c r="L135" s="721" t="s">
        <v>33</v>
      </c>
      <c r="M135" s="805">
        <v>1193.77</v>
      </c>
    </row>
    <row r="136" spans="1:13" ht="23.25" thickBot="1" x14ac:dyDescent="0.3">
      <c r="A136" s="965"/>
      <c r="B136" s="807" t="s">
        <v>979</v>
      </c>
      <c r="C136" s="807" t="s">
        <v>999</v>
      </c>
      <c r="D136" s="821">
        <v>43385</v>
      </c>
      <c r="E136" s="808" t="s">
        <v>41</v>
      </c>
      <c r="F136" s="815" t="s">
        <v>1119</v>
      </c>
      <c r="G136" s="960"/>
      <c r="H136" s="961"/>
      <c r="I136" s="962"/>
      <c r="J136" s="816" t="s">
        <v>46</v>
      </c>
      <c r="K136" s="722"/>
      <c r="L136" s="722"/>
      <c r="M136" s="820"/>
    </row>
    <row r="137" spans="1:13" ht="46.5" thickTop="1" thickBot="1" x14ac:dyDescent="0.3">
      <c r="A137" s="963">
        <f>A133+1</f>
        <v>230</v>
      </c>
      <c r="B137" s="794" t="s">
        <v>24</v>
      </c>
      <c r="C137" s="794" t="s">
        <v>25</v>
      </c>
      <c r="D137" s="794" t="s">
        <v>26</v>
      </c>
      <c r="E137" s="854" t="s">
        <v>27</v>
      </c>
      <c r="F137" s="854"/>
      <c r="G137" s="854" t="s">
        <v>18</v>
      </c>
      <c r="H137" s="855"/>
      <c r="I137" s="780"/>
      <c r="J137" s="795" t="s">
        <v>44</v>
      </c>
      <c r="K137" s="765"/>
      <c r="L137" s="765"/>
      <c r="M137" s="797"/>
    </row>
    <row r="138" spans="1:13" ht="23.25" thickBot="1" x14ac:dyDescent="0.3">
      <c r="A138" s="964"/>
      <c r="B138" s="798" t="s">
        <v>1120</v>
      </c>
      <c r="C138" s="798" t="s">
        <v>1117</v>
      </c>
      <c r="D138" s="799">
        <v>43381</v>
      </c>
      <c r="E138" s="798"/>
      <c r="F138" s="798" t="s">
        <v>1118</v>
      </c>
      <c r="G138" s="920" t="s">
        <v>999</v>
      </c>
      <c r="H138" s="1032"/>
      <c r="I138" s="1033"/>
      <c r="J138" s="800" t="s">
        <v>270</v>
      </c>
      <c r="K138" s="720"/>
      <c r="L138" s="720" t="s">
        <v>33</v>
      </c>
      <c r="M138" s="801">
        <v>77.099999999999994</v>
      </c>
    </row>
    <row r="139" spans="1:13" ht="45.75" thickBot="1" x14ac:dyDescent="0.3">
      <c r="A139" s="964"/>
      <c r="B139" s="802" t="s">
        <v>34</v>
      </c>
      <c r="C139" s="802" t="s">
        <v>35</v>
      </c>
      <c r="D139" s="802" t="s">
        <v>36</v>
      </c>
      <c r="E139" s="859" t="s">
        <v>37</v>
      </c>
      <c r="F139" s="859"/>
      <c r="G139" s="860"/>
      <c r="H139" s="861"/>
      <c r="I139" s="862"/>
      <c r="J139" s="803" t="s">
        <v>32</v>
      </c>
      <c r="K139" s="721"/>
      <c r="L139" s="721" t="s">
        <v>33</v>
      </c>
      <c r="M139" s="805">
        <v>1193.77</v>
      </c>
    </row>
    <row r="140" spans="1:13" ht="23.25" thickBot="1" x14ac:dyDescent="0.3">
      <c r="A140" s="965"/>
      <c r="B140" s="807" t="s">
        <v>979</v>
      </c>
      <c r="C140" s="807" t="s">
        <v>999</v>
      </c>
      <c r="D140" s="821">
        <v>43385</v>
      </c>
      <c r="E140" s="808" t="s">
        <v>41</v>
      </c>
      <c r="F140" s="815" t="s">
        <v>1119</v>
      </c>
      <c r="G140" s="960"/>
      <c r="H140" s="961"/>
      <c r="I140" s="962"/>
      <c r="J140" s="816" t="s">
        <v>46</v>
      </c>
      <c r="K140" s="722"/>
      <c r="L140" s="722"/>
      <c r="M140" s="820"/>
    </row>
    <row r="141" spans="1:13" ht="46.5" thickTop="1" thickBot="1" x14ac:dyDescent="0.3">
      <c r="A141" s="963">
        <f>A137+1</f>
        <v>231</v>
      </c>
      <c r="B141" s="794" t="s">
        <v>24</v>
      </c>
      <c r="C141" s="794" t="s">
        <v>25</v>
      </c>
      <c r="D141" s="794" t="s">
        <v>26</v>
      </c>
      <c r="E141" s="854" t="s">
        <v>27</v>
      </c>
      <c r="F141" s="854"/>
      <c r="G141" s="854" t="s">
        <v>18</v>
      </c>
      <c r="H141" s="855"/>
      <c r="I141" s="780"/>
      <c r="J141" s="795" t="s">
        <v>44</v>
      </c>
      <c r="K141" s="765"/>
      <c r="L141" s="765"/>
      <c r="M141" s="797"/>
    </row>
    <row r="142" spans="1:13" ht="23.25" thickBot="1" x14ac:dyDescent="0.3">
      <c r="A142" s="964"/>
      <c r="B142" s="798" t="s">
        <v>996</v>
      </c>
      <c r="C142" s="798" t="s">
        <v>1117</v>
      </c>
      <c r="D142" s="799">
        <v>43381</v>
      </c>
      <c r="E142" s="798"/>
      <c r="F142" s="798" t="s">
        <v>1118</v>
      </c>
      <c r="G142" s="920" t="s">
        <v>999</v>
      </c>
      <c r="H142" s="1032"/>
      <c r="I142" s="1033"/>
      <c r="J142" s="800" t="s">
        <v>270</v>
      </c>
      <c r="K142" s="720"/>
      <c r="L142" s="720" t="s">
        <v>33</v>
      </c>
      <c r="M142" s="801">
        <v>77.099999999999994</v>
      </c>
    </row>
    <row r="143" spans="1:13" ht="45.75" thickBot="1" x14ac:dyDescent="0.3">
      <c r="A143" s="964"/>
      <c r="B143" s="802" t="s">
        <v>34</v>
      </c>
      <c r="C143" s="802" t="s">
        <v>35</v>
      </c>
      <c r="D143" s="802" t="s">
        <v>36</v>
      </c>
      <c r="E143" s="859" t="s">
        <v>37</v>
      </c>
      <c r="F143" s="859"/>
      <c r="G143" s="860"/>
      <c r="H143" s="861"/>
      <c r="I143" s="862"/>
      <c r="J143" s="803" t="s">
        <v>32</v>
      </c>
      <c r="K143" s="721"/>
      <c r="L143" s="721" t="s">
        <v>33</v>
      </c>
      <c r="M143" s="805">
        <v>1193.77</v>
      </c>
    </row>
    <row r="144" spans="1:13" ht="23.25" thickBot="1" x14ac:dyDescent="0.3">
      <c r="A144" s="965"/>
      <c r="B144" s="807" t="s">
        <v>979</v>
      </c>
      <c r="C144" s="807" t="s">
        <v>999</v>
      </c>
      <c r="D144" s="821">
        <v>43385</v>
      </c>
      <c r="E144" s="808" t="s">
        <v>41</v>
      </c>
      <c r="F144" s="815" t="s">
        <v>1119</v>
      </c>
      <c r="G144" s="960"/>
      <c r="H144" s="961"/>
      <c r="I144" s="962"/>
      <c r="J144" s="816" t="s">
        <v>46</v>
      </c>
      <c r="K144" s="722"/>
      <c r="L144" s="722"/>
      <c r="M144" s="820"/>
    </row>
    <row r="145" spans="1:13" ht="46.5" thickTop="1" thickBot="1" x14ac:dyDescent="0.3">
      <c r="A145" s="963">
        <f>A141+1</f>
        <v>232</v>
      </c>
      <c r="B145" s="794" t="s">
        <v>24</v>
      </c>
      <c r="C145" s="794" t="s">
        <v>25</v>
      </c>
      <c r="D145" s="794" t="s">
        <v>26</v>
      </c>
      <c r="E145" s="854" t="s">
        <v>27</v>
      </c>
      <c r="F145" s="854"/>
      <c r="G145" s="854" t="s">
        <v>18</v>
      </c>
      <c r="H145" s="855"/>
      <c r="I145" s="780"/>
      <c r="J145" s="795" t="s">
        <v>44</v>
      </c>
      <c r="K145" s="765"/>
      <c r="L145" s="765"/>
      <c r="M145" s="797"/>
    </row>
    <row r="146" spans="1:13" ht="34.5" thickBot="1" x14ac:dyDescent="0.3">
      <c r="A146" s="964"/>
      <c r="B146" s="798" t="s">
        <v>1121</v>
      </c>
      <c r="C146" s="798" t="s">
        <v>1122</v>
      </c>
      <c r="D146" s="799">
        <v>43506</v>
      </c>
      <c r="E146" s="798"/>
      <c r="F146" s="798" t="s">
        <v>1123</v>
      </c>
      <c r="G146" s="920" t="s">
        <v>1124</v>
      </c>
      <c r="H146" s="1032"/>
      <c r="I146" s="1033"/>
      <c r="J146" s="800" t="s">
        <v>270</v>
      </c>
      <c r="K146" s="720"/>
      <c r="L146" s="720" t="s">
        <v>33</v>
      </c>
      <c r="M146" s="801">
        <v>3036.53</v>
      </c>
    </row>
    <row r="147" spans="1:13" ht="45.75" thickBot="1" x14ac:dyDescent="0.3">
      <c r="A147" s="964"/>
      <c r="B147" s="802" t="s">
        <v>34</v>
      </c>
      <c r="C147" s="802" t="s">
        <v>35</v>
      </c>
      <c r="D147" s="802" t="s">
        <v>36</v>
      </c>
      <c r="E147" s="859" t="s">
        <v>37</v>
      </c>
      <c r="F147" s="859"/>
      <c r="G147" s="860"/>
      <c r="H147" s="861"/>
      <c r="I147" s="862"/>
      <c r="J147" s="803" t="s">
        <v>32</v>
      </c>
      <c r="K147" s="721"/>
      <c r="L147" s="721" t="s">
        <v>33</v>
      </c>
      <c r="M147" s="805">
        <v>1089.56</v>
      </c>
    </row>
    <row r="148" spans="1:13" ht="23.25" thickBot="1" x14ac:dyDescent="0.3">
      <c r="A148" s="965"/>
      <c r="B148" s="807" t="s">
        <v>979</v>
      </c>
      <c r="C148" s="807" t="s">
        <v>1124</v>
      </c>
      <c r="D148" s="821">
        <v>43511</v>
      </c>
      <c r="E148" s="808" t="s">
        <v>41</v>
      </c>
      <c r="F148" s="815" t="s">
        <v>1125</v>
      </c>
      <c r="G148" s="960"/>
      <c r="H148" s="961"/>
      <c r="I148" s="962"/>
      <c r="J148" s="816" t="s">
        <v>46</v>
      </c>
      <c r="K148" s="722"/>
      <c r="L148" s="722"/>
      <c r="M148" s="820"/>
    </row>
    <row r="149" spans="1:13" ht="46.5" thickTop="1" thickBot="1" x14ac:dyDescent="0.3">
      <c r="A149" s="963">
        <f>A145+1</f>
        <v>233</v>
      </c>
      <c r="B149" s="794" t="s">
        <v>24</v>
      </c>
      <c r="C149" s="794" t="s">
        <v>25</v>
      </c>
      <c r="D149" s="794" t="s">
        <v>26</v>
      </c>
      <c r="E149" s="854" t="s">
        <v>27</v>
      </c>
      <c r="F149" s="854"/>
      <c r="G149" s="854" t="s">
        <v>18</v>
      </c>
      <c r="H149" s="855"/>
      <c r="I149" s="780"/>
      <c r="J149" s="795" t="s">
        <v>44</v>
      </c>
      <c r="K149" s="765"/>
      <c r="L149" s="765"/>
      <c r="M149" s="797"/>
    </row>
    <row r="150" spans="1:13" ht="79.5" thickBot="1" x14ac:dyDescent="0.3">
      <c r="A150" s="964"/>
      <c r="B150" s="798" t="s">
        <v>981</v>
      </c>
      <c r="C150" s="798" t="s">
        <v>1126</v>
      </c>
      <c r="D150" s="799">
        <v>43389</v>
      </c>
      <c r="E150" s="798"/>
      <c r="F150" s="798" t="s">
        <v>1127</v>
      </c>
      <c r="G150" s="920" t="s">
        <v>984</v>
      </c>
      <c r="H150" s="1032"/>
      <c r="I150" s="1033"/>
      <c r="J150" s="800" t="s">
        <v>270</v>
      </c>
      <c r="K150" s="720"/>
      <c r="L150" s="720" t="s">
        <v>33</v>
      </c>
      <c r="M150" s="801">
        <v>574.82000000000005</v>
      </c>
    </row>
    <row r="151" spans="1:13" ht="45.75" thickBot="1" x14ac:dyDescent="0.3">
      <c r="A151" s="964"/>
      <c r="B151" s="802" t="s">
        <v>34</v>
      </c>
      <c r="C151" s="802" t="s">
        <v>35</v>
      </c>
      <c r="D151" s="802" t="s">
        <v>36</v>
      </c>
      <c r="E151" s="859" t="s">
        <v>37</v>
      </c>
      <c r="F151" s="859"/>
      <c r="G151" s="860"/>
      <c r="H151" s="861"/>
      <c r="I151" s="862"/>
      <c r="J151" s="803" t="s">
        <v>32</v>
      </c>
      <c r="K151" s="721"/>
      <c r="L151" s="721" t="s">
        <v>33</v>
      </c>
      <c r="M151" s="805">
        <v>712.18</v>
      </c>
    </row>
    <row r="152" spans="1:13" ht="23.25" thickBot="1" x14ac:dyDescent="0.3">
      <c r="A152" s="965"/>
      <c r="B152" s="807" t="s">
        <v>979</v>
      </c>
      <c r="C152" s="807" t="s">
        <v>984</v>
      </c>
      <c r="D152" s="821">
        <v>43392</v>
      </c>
      <c r="E152" s="808" t="s">
        <v>41</v>
      </c>
      <c r="F152" s="815" t="s">
        <v>1128</v>
      </c>
      <c r="G152" s="960"/>
      <c r="H152" s="961"/>
      <c r="I152" s="962"/>
      <c r="J152" s="816" t="s">
        <v>46</v>
      </c>
      <c r="K152" s="722"/>
      <c r="L152" s="722"/>
      <c r="M152" s="820"/>
    </row>
    <row r="153" spans="1:13" ht="46.5" thickTop="1" thickBot="1" x14ac:dyDescent="0.3">
      <c r="A153" s="963">
        <f>A149+1</f>
        <v>234</v>
      </c>
      <c r="B153" s="794" t="s">
        <v>24</v>
      </c>
      <c r="C153" s="794" t="s">
        <v>25</v>
      </c>
      <c r="D153" s="794" t="s">
        <v>26</v>
      </c>
      <c r="E153" s="854" t="s">
        <v>27</v>
      </c>
      <c r="F153" s="854"/>
      <c r="G153" s="854" t="s">
        <v>18</v>
      </c>
      <c r="H153" s="855"/>
      <c r="I153" s="780"/>
      <c r="J153" s="795" t="s">
        <v>44</v>
      </c>
      <c r="K153" s="765"/>
      <c r="L153" s="765"/>
      <c r="M153" s="797"/>
    </row>
    <row r="154" spans="1:13" ht="113.25" thickBot="1" x14ac:dyDescent="0.3">
      <c r="A154" s="964"/>
      <c r="B154" s="798" t="s">
        <v>1129</v>
      </c>
      <c r="C154" s="798" t="s">
        <v>1130</v>
      </c>
      <c r="D154" s="799">
        <v>43507</v>
      </c>
      <c r="E154" s="798"/>
      <c r="F154" s="798" t="s">
        <v>285</v>
      </c>
      <c r="G154" s="920" t="s">
        <v>1131</v>
      </c>
      <c r="H154" s="1032"/>
      <c r="I154" s="1033"/>
      <c r="J154" s="800" t="s">
        <v>270</v>
      </c>
      <c r="K154" s="720"/>
      <c r="L154" s="720" t="s">
        <v>33</v>
      </c>
      <c r="M154" s="801">
        <v>549.01</v>
      </c>
    </row>
    <row r="155" spans="1:13" ht="45.75" thickBot="1" x14ac:dyDescent="0.3">
      <c r="A155" s="964"/>
      <c r="B155" s="802" t="s">
        <v>34</v>
      </c>
      <c r="C155" s="802" t="s">
        <v>35</v>
      </c>
      <c r="D155" s="802" t="s">
        <v>36</v>
      </c>
      <c r="E155" s="859" t="s">
        <v>37</v>
      </c>
      <c r="F155" s="859"/>
      <c r="G155" s="860"/>
      <c r="H155" s="861"/>
      <c r="I155" s="862"/>
      <c r="J155" s="803" t="s">
        <v>45</v>
      </c>
      <c r="K155" s="721"/>
      <c r="L155" s="721"/>
      <c r="M155" s="805"/>
    </row>
    <row r="156" spans="1:13" ht="23.25" thickBot="1" x14ac:dyDescent="0.3">
      <c r="A156" s="965"/>
      <c r="B156" s="807" t="s">
        <v>979</v>
      </c>
      <c r="C156" s="807" t="s">
        <v>1131</v>
      </c>
      <c r="D156" s="821">
        <v>43511</v>
      </c>
      <c r="E156" s="808" t="s">
        <v>41</v>
      </c>
      <c r="F156" s="815" t="s">
        <v>1132</v>
      </c>
      <c r="G156" s="960"/>
      <c r="H156" s="961"/>
      <c r="I156" s="962"/>
      <c r="J156" s="816" t="s">
        <v>46</v>
      </c>
      <c r="K156" s="722"/>
      <c r="L156" s="722"/>
      <c r="M156" s="820"/>
    </row>
    <row r="157" spans="1:13" ht="46.5" thickTop="1" thickBot="1" x14ac:dyDescent="0.3">
      <c r="A157" s="963">
        <f>A153+1</f>
        <v>235</v>
      </c>
      <c r="B157" s="794" t="s">
        <v>24</v>
      </c>
      <c r="C157" s="794" t="s">
        <v>25</v>
      </c>
      <c r="D157" s="794" t="s">
        <v>26</v>
      </c>
      <c r="E157" s="854" t="s">
        <v>27</v>
      </c>
      <c r="F157" s="854"/>
      <c r="G157" s="854" t="s">
        <v>18</v>
      </c>
      <c r="H157" s="855"/>
      <c r="I157" s="780"/>
      <c r="J157" s="795" t="s">
        <v>44</v>
      </c>
      <c r="K157" s="765"/>
      <c r="L157" s="765"/>
      <c r="M157" s="797"/>
    </row>
    <row r="158" spans="1:13" ht="57" thickBot="1" x14ac:dyDescent="0.3">
      <c r="A158" s="964"/>
      <c r="B158" s="798" t="s">
        <v>1133</v>
      </c>
      <c r="C158" s="798" t="s">
        <v>1134</v>
      </c>
      <c r="D158" s="799">
        <v>43418</v>
      </c>
      <c r="E158" s="798"/>
      <c r="F158" s="798" t="s">
        <v>1135</v>
      </c>
      <c r="G158" s="920" t="s">
        <v>1136</v>
      </c>
      <c r="H158" s="1032"/>
      <c r="I158" s="1033"/>
      <c r="J158" s="800" t="s">
        <v>270</v>
      </c>
      <c r="K158" s="720"/>
      <c r="L158" s="720" t="s">
        <v>33</v>
      </c>
      <c r="M158" s="801">
        <v>476</v>
      </c>
    </row>
    <row r="159" spans="1:13" ht="45.75" thickBot="1" x14ac:dyDescent="0.3">
      <c r="A159" s="964"/>
      <c r="B159" s="802" t="s">
        <v>34</v>
      </c>
      <c r="C159" s="802" t="s">
        <v>35</v>
      </c>
      <c r="D159" s="802" t="s">
        <v>36</v>
      </c>
      <c r="E159" s="859" t="s">
        <v>37</v>
      </c>
      <c r="F159" s="859"/>
      <c r="G159" s="860"/>
      <c r="H159" s="861"/>
      <c r="I159" s="862"/>
      <c r="J159" s="803" t="s">
        <v>32</v>
      </c>
      <c r="K159" s="721"/>
      <c r="L159" s="721" t="s">
        <v>33</v>
      </c>
      <c r="M159" s="805">
        <v>222</v>
      </c>
    </row>
    <row r="160" spans="1:13" ht="68.25" thickBot="1" x14ac:dyDescent="0.3">
      <c r="A160" s="965"/>
      <c r="B160" s="807" t="s">
        <v>979</v>
      </c>
      <c r="C160" s="807" t="s">
        <v>1136</v>
      </c>
      <c r="D160" s="821">
        <v>43420</v>
      </c>
      <c r="E160" s="808" t="s">
        <v>41</v>
      </c>
      <c r="F160" s="815" t="s">
        <v>1137</v>
      </c>
      <c r="G160" s="960"/>
      <c r="H160" s="961"/>
      <c r="I160" s="962"/>
      <c r="J160" s="816" t="s">
        <v>46</v>
      </c>
      <c r="K160" s="722"/>
      <c r="L160" s="722"/>
      <c r="M160" s="820"/>
    </row>
    <row r="161" spans="1:13" ht="46.5" thickTop="1" thickBot="1" x14ac:dyDescent="0.3">
      <c r="A161" s="963">
        <f>A157+1</f>
        <v>236</v>
      </c>
      <c r="B161" s="794" t="s">
        <v>24</v>
      </c>
      <c r="C161" s="794" t="s">
        <v>25</v>
      </c>
      <c r="D161" s="794" t="s">
        <v>26</v>
      </c>
      <c r="E161" s="854" t="s">
        <v>27</v>
      </c>
      <c r="F161" s="854"/>
      <c r="G161" s="854" t="s">
        <v>18</v>
      </c>
      <c r="H161" s="855"/>
      <c r="I161" s="780"/>
      <c r="J161" s="795" t="s">
        <v>44</v>
      </c>
      <c r="K161" s="765"/>
      <c r="L161" s="765"/>
      <c r="M161" s="797"/>
    </row>
    <row r="162" spans="1:13" ht="57" thickBot="1" x14ac:dyDescent="0.3">
      <c r="A162" s="964"/>
      <c r="B162" s="798" t="s">
        <v>1138</v>
      </c>
      <c r="C162" s="798" t="s">
        <v>1139</v>
      </c>
      <c r="D162" s="799">
        <v>43522</v>
      </c>
      <c r="E162" s="798"/>
      <c r="F162" s="798" t="s">
        <v>260</v>
      </c>
      <c r="G162" s="920" t="s">
        <v>1140</v>
      </c>
      <c r="H162" s="1032"/>
      <c r="I162" s="1033"/>
      <c r="J162" s="800" t="s">
        <v>32</v>
      </c>
      <c r="K162" s="720"/>
      <c r="L162" s="720" t="s">
        <v>33</v>
      </c>
      <c r="M162" s="801">
        <v>720.71</v>
      </c>
    </row>
    <row r="163" spans="1:13" ht="45.75" thickBot="1" x14ac:dyDescent="0.3">
      <c r="A163" s="964"/>
      <c r="B163" s="802" t="s">
        <v>34</v>
      </c>
      <c r="C163" s="802" t="s">
        <v>35</v>
      </c>
      <c r="D163" s="802" t="s">
        <v>36</v>
      </c>
      <c r="E163" s="859" t="s">
        <v>37</v>
      </c>
      <c r="F163" s="859"/>
      <c r="G163" s="860"/>
      <c r="H163" s="861"/>
      <c r="I163" s="862"/>
      <c r="J163" s="803" t="s">
        <v>45</v>
      </c>
      <c r="K163" s="721"/>
      <c r="L163" s="721"/>
      <c r="M163" s="805"/>
    </row>
    <row r="164" spans="1:13" ht="68.25" thickBot="1" x14ac:dyDescent="0.3">
      <c r="A164" s="965"/>
      <c r="B164" s="807" t="s">
        <v>979</v>
      </c>
      <c r="C164" s="807" t="s">
        <v>1140</v>
      </c>
      <c r="D164" s="821">
        <v>43524</v>
      </c>
      <c r="E164" s="808" t="s">
        <v>41</v>
      </c>
      <c r="F164" s="815" t="s">
        <v>1141</v>
      </c>
      <c r="G164" s="960"/>
      <c r="H164" s="961"/>
      <c r="I164" s="962"/>
      <c r="J164" s="816" t="s">
        <v>46</v>
      </c>
      <c r="K164" s="722"/>
      <c r="L164" s="722"/>
      <c r="M164" s="820"/>
    </row>
    <row r="165" spans="1:13" ht="46.5" thickTop="1" thickBot="1" x14ac:dyDescent="0.3">
      <c r="A165" s="963">
        <f>A161+1</f>
        <v>237</v>
      </c>
      <c r="B165" s="794" t="s">
        <v>24</v>
      </c>
      <c r="C165" s="794" t="s">
        <v>25</v>
      </c>
      <c r="D165" s="794" t="s">
        <v>26</v>
      </c>
      <c r="E165" s="854" t="s">
        <v>27</v>
      </c>
      <c r="F165" s="854"/>
      <c r="G165" s="854" t="s">
        <v>18</v>
      </c>
      <c r="H165" s="855"/>
      <c r="I165" s="780"/>
      <c r="J165" s="795" t="s">
        <v>44</v>
      </c>
      <c r="K165" s="765"/>
      <c r="L165" s="765"/>
      <c r="M165" s="797"/>
    </row>
    <row r="166" spans="1:13" ht="57" thickBot="1" x14ac:dyDescent="0.3">
      <c r="A166" s="964"/>
      <c r="B166" s="798" t="s">
        <v>1142</v>
      </c>
      <c r="C166" s="798" t="s">
        <v>1143</v>
      </c>
      <c r="D166" s="799">
        <v>43383</v>
      </c>
      <c r="E166" s="798"/>
      <c r="F166" s="798" t="s">
        <v>1144</v>
      </c>
      <c r="G166" s="920" t="s">
        <v>1145</v>
      </c>
      <c r="H166" s="1032"/>
      <c r="I166" s="1033"/>
      <c r="J166" s="800" t="s">
        <v>1068</v>
      </c>
      <c r="K166" s="720"/>
      <c r="L166" s="720" t="s">
        <v>33</v>
      </c>
      <c r="M166" s="801">
        <v>861.57</v>
      </c>
    </row>
    <row r="167" spans="1:13" ht="45.75" thickBot="1" x14ac:dyDescent="0.3">
      <c r="A167" s="964"/>
      <c r="B167" s="802" t="s">
        <v>34</v>
      </c>
      <c r="C167" s="802" t="s">
        <v>35</v>
      </c>
      <c r="D167" s="802" t="s">
        <v>36</v>
      </c>
      <c r="E167" s="859" t="s">
        <v>37</v>
      </c>
      <c r="F167" s="859"/>
      <c r="G167" s="860"/>
      <c r="H167" s="861"/>
      <c r="I167" s="862"/>
      <c r="J167" s="803" t="s">
        <v>974</v>
      </c>
      <c r="K167" s="721"/>
      <c r="L167" s="721" t="s">
        <v>33</v>
      </c>
      <c r="M167" s="805">
        <v>1470.99</v>
      </c>
    </row>
    <row r="168" spans="1:13" ht="23.25" thickBot="1" x14ac:dyDescent="0.3">
      <c r="A168" s="965"/>
      <c r="B168" s="807" t="s">
        <v>961</v>
      </c>
      <c r="C168" s="807" t="s">
        <v>1145</v>
      </c>
      <c r="D168" s="821">
        <v>43387</v>
      </c>
      <c r="E168" s="808" t="s">
        <v>41</v>
      </c>
      <c r="F168" s="815" t="s">
        <v>1146</v>
      </c>
      <c r="G168" s="960"/>
      <c r="H168" s="961"/>
      <c r="I168" s="962"/>
      <c r="J168" s="816" t="s">
        <v>351</v>
      </c>
      <c r="K168" s="722"/>
      <c r="L168" s="722" t="s">
        <v>33</v>
      </c>
      <c r="M168" s="820">
        <v>200</v>
      </c>
    </row>
    <row r="169" spans="1:13" ht="46.5" thickTop="1" thickBot="1" x14ac:dyDescent="0.3">
      <c r="A169" s="963">
        <f>A165+1</f>
        <v>238</v>
      </c>
      <c r="B169" s="794" t="s">
        <v>24</v>
      </c>
      <c r="C169" s="794" t="s">
        <v>25</v>
      </c>
      <c r="D169" s="794" t="s">
        <v>26</v>
      </c>
      <c r="E169" s="854" t="s">
        <v>27</v>
      </c>
      <c r="F169" s="854"/>
      <c r="G169" s="854" t="s">
        <v>18</v>
      </c>
      <c r="H169" s="855"/>
      <c r="I169" s="780"/>
      <c r="J169" s="795" t="s">
        <v>44</v>
      </c>
      <c r="K169" s="765"/>
      <c r="L169" s="765"/>
      <c r="M169" s="797"/>
    </row>
    <row r="170" spans="1:13" ht="57" thickBot="1" x14ac:dyDescent="0.3">
      <c r="A170" s="964"/>
      <c r="B170" s="798" t="s">
        <v>1147</v>
      </c>
      <c r="C170" s="798" t="s">
        <v>1148</v>
      </c>
      <c r="D170" s="799">
        <v>43471</v>
      </c>
      <c r="E170" s="798"/>
      <c r="F170" s="798" t="s">
        <v>76</v>
      </c>
      <c r="G170" s="920" t="s">
        <v>1149</v>
      </c>
      <c r="H170" s="1032"/>
      <c r="I170" s="1033"/>
      <c r="J170" s="800" t="s">
        <v>270</v>
      </c>
      <c r="K170" s="720"/>
      <c r="L170" s="720" t="s">
        <v>33</v>
      </c>
      <c r="M170" s="801">
        <v>480.4</v>
      </c>
    </row>
    <row r="171" spans="1:13" ht="45.75" thickBot="1" x14ac:dyDescent="0.3">
      <c r="A171" s="964"/>
      <c r="B171" s="802" t="s">
        <v>34</v>
      </c>
      <c r="C171" s="802" t="s">
        <v>35</v>
      </c>
      <c r="D171" s="802" t="s">
        <v>36</v>
      </c>
      <c r="E171" s="859" t="s">
        <v>37</v>
      </c>
      <c r="F171" s="859"/>
      <c r="G171" s="860"/>
      <c r="H171" s="861"/>
      <c r="I171" s="862"/>
      <c r="J171" s="803" t="s">
        <v>32</v>
      </c>
      <c r="K171" s="721"/>
      <c r="L171" s="721" t="s">
        <v>33</v>
      </c>
      <c r="M171" s="805">
        <v>901.75</v>
      </c>
    </row>
    <row r="172" spans="1:13" ht="23.25" thickBot="1" x14ac:dyDescent="0.3">
      <c r="A172" s="965"/>
      <c r="B172" s="807" t="s">
        <v>961</v>
      </c>
      <c r="C172" s="807" t="s">
        <v>1149</v>
      </c>
      <c r="D172" s="821">
        <v>43477</v>
      </c>
      <c r="E172" s="808" t="s">
        <v>41</v>
      </c>
      <c r="F172" s="815" t="s">
        <v>1150</v>
      </c>
      <c r="G172" s="960"/>
      <c r="H172" s="961"/>
      <c r="I172" s="962"/>
      <c r="J172" s="816" t="s">
        <v>46</v>
      </c>
      <c r="K172" s="722"/>
      <c r="L172" s="722"/>
      <c r="M172" s="820"/>
    </row>
    <row r="173" spans="1:13" ht="46.5" thickTop="1" thickBot="1" x14ac:dyDescent="0.3">
      <c r="A173" s="963">
        <f>A169+1</f>
        <v>239</v>
      </c>
      <c r="B173" s="794" t="s">
        <v>24</v>
      </c>
      <c r="C173" s="794" t="s">
        <v>25</v>
      </c>
      <c r="D173" s="794" t="s">
        <v>26</v>
      </c>
      <c r="E173" s="854" t="s">
        <v>27</v>
      </c>
      <c r="F173" s="854"/>
      <c r="G173" s="854" t="s">
        <v>18</v>
      </c>
      <c r="H173" s="855"/>
      <c r="I173" s="780"/>
      <c r="J173" s="795" t="s">
        <v>44</v>
      </c>
      <c r="K173" s="765"/>
      <c r="L173" s="765"/>
      <c r="M173" s="797"/>
    </row>
    <row r="174" spans="1:13" ht="79.5" thickBot="1" x14ac:dyDescent="0.3">
      <c r="A174" s="964"/>
      <c r="B174" s="798" t="s">
        <v>1147</v>
      </c>
      <c r="C174" s="798" t="s">
        <v>1151</v>
      </c>
      <c r="D174" s="799">
        <v>43394</v>
      </c>
      <c r="E174" s="798"/>
      <c r="F174" s="798" t="s">
        <v>1152</v>
      </c>
      <c r="G174" s="920" t="s">
        <v>1149</v>
      </c>
      <c r="H174" s="1032"/>
      <c r="I174" s="1033"/>
      <c r="J174" s="800" t="s">
        <v>270</v>
      </c>
      <c r="K174" s="720"/>
      <c r="L174" s="720" t="s">
        <v>33</v>
      </c>
      <c r="M174" s="801">
        <v>801.4</v>
      </c>
    </row>
    <row r="175" spans="1:13" ht="45.75" thickBot="1" x14ac:dyDescent="0.3">
      <c r="A175" s="964"/>
      <c r="B175" s="802" t="s">
        <v>34</v>
      </c>
      <c r="C175" s="802" t="s">
        <v>35</v>
      </c>
      <c r="D175" s="802" t="s">
        <v>36</v>
      </c>
      <c r="E175" s="859" t="s">
        <v>37</v>
      </c>
      <c r="F175" s="859"/>
      <c r="G175" s="860"/>
      <c r="H175" s="861"/>
      <c r="I175" s="862"/>
      <c r="J175" s="803" t="s">
        <v>974</v>
      </c>
      <c r="K175" s="721"/>
      <c r="L175" s="721" t="s">
        <v>33</v>
      </c>
      <c r="M175" s="805">
        <v>1279.08</v>
      </c>
    </row>
    <row r="176" spans="1:13" ht="23.25" thickBot="1" x14ac:dyDescent="0.3">
      <c r="A176" s="965"/>
      <c r="B176" s="807" t="s">
        <v>961</v>
      </c>
      <c r="C176" s="807" t="s">
        <v>1149</v>
      </c>
      <c r="D176" s="821">
        <v>43398</v>
      </c>
      <c r="E176" s="808" t="s">
        <v>41</v>
      </c>
      <c r="F176" s="815" t="s">
        <v>1153</v>
      </c>
      <c r="G176" s="960"/>
      <c r="H176" s="961"/>
      <c r="I176" s="962"/>
      <c r="J176" s="816" t="s">
        <v>1088</v>
      </c>
      <c r="K176" s="722"/>
      <c r="L176" s="722" t="s">
        <v>33</v>
      </c>
      <c r="M176" s="820">
        <v>53.65</v>
      </c>
    </row>
    <row r="177" spans="1:13" ht="46.5" thickTop="1" thickBot="1" x14ac:dyDescent="0.3">
      <c r="A177" s="963">
        <f>A173+1</f>
        <v>240</v>
      </c>
      <c r="B177" s="794" t="s">
        <v>24</v>
      </c>
      <c r="C177" s="794" t="s">
        <v>25</v>
      </c>
      <c r="D177" s="794" t="s">
        <v>26</v>
      </c>
      <c r="E177" s="854" t="s">
        <v>27</v>
      </c>
      <c r="F177" s="854"/>
      <c r="G177" s="854" t="s">
        <v>18</v>
      </c>
      <c r="H177" s="855"/>
      <c r="I177" s="780"/>
      <c r="J177" s="795" t="s">
        <v>44</v>
      </c>
      <c r="K177" s="765"/>
      <c r="L177" s="765"/>
      <c r="M177" s="797"/>
    </row>
    <row r="178" spans="1:13" ht="34.5" thickBot="1" x14ac:dyDescent="0.3">
      <c r="A178" s="964"/>
      <c r="B178" s="798" t="s">
        <v>1154</v>
      </c>
      <c r="C178" s="798" t="s">
        <v>1155</v>
      </c>
      <c r="D178" s="799">
        <v>43528</v>
      </c>
      <c r="E178" s="798"/>
      <c r="F178" s="798" t="s">
        <v>1156</v>
      </c>
      <c r="G178" s="920" t="s">
        <v>1157</v>
      </c>
      <c r="H178" s="1032"/>
      <c r="I178" s="1033"/>
      <c r="J178" s="800" t="s">
        <v>32</v>
      </c>
      <c r="K178" s="720"/>
      <c r="L178" s="720" t="s">
        <v>33</v>
      </c>
      <c r="M178" s="801">
        <v>900</v>
      </c>
    </row>
    <row r="179" spans="1:13" ht="45.75" thickBot="1" x14ac:dyDescent="0.3">
      <c r="A179" s="964"/>
      <c r="B179" s="802" t="s">
        <v>34</v>
      </c>
      <c r="C179" s="802" t="s">
        <v>35</v>
      </c>
      <c r="D179" s="802" t="s">
        <v>36</v>
      </c>
      <c r="E179" s="859" t="s">
        <v>37</v>
      </c>
      <c r="F179" s="859"/>
      <c r="G179" s="860"/>
      <c r="H179" s="861"/>
      <c r="I179" s="862"/>
      <c r="J179" s="803" t="s">
        <v>43</v>
      </c>
      <c r="K179" s="721"/>
      <c r="L179" s="721" t="s">
        <v>33</v>
      </c>
      <c r="M179" s="805">
        <v>225</v>
      </c>
    </row>
    <row r="180" spans="1:13" ht="23.25" thickBot="1" x14ac:dyDescent="0.3">
      <c r="A180" s="965"/>
      <c r="B180" s="807" t="s">
        <v>979</v>
      </c>
      <c r="C180" s="807" t="s">
        <v>1158</v>
      </c>
      <c r="D180" s="821">
        <v>43532</v>
      </c>
      <c r="E180" s="808" t="s">
        <v>41</v>
      </c>
      <c r="F180" s="815" t="s">
        <v>1159</v>
      </c>
      <c r="G180" s="960"/>
      <c r="H180" s="961"/>
      <c r="I180" s="962"/>
      <c r="J180" s="816" t="s">
        <v>1160</v>
      </c>
      <c r="K180" s="722"/>
      <c r="L180" s="722" t="s">
        <v>33</v>
      </c>
      <c r="M180" s="820">
        <v>50</v>
      </c>
    </row>
    <row r="181" spans="1:13" ht="46.5" thickTop="1" thickBot="1" x14ac:dyDescent="0.3">
      <c r="A181" s="963">
        <f>A177+1</f>
        <v>241</v>
      </c>
      <c r="B181" s="794" t="s">
        <v>24</v>
      </c>
      <c r="C181" s="794" t="s">
        <v>25</v>
      </c>
      <c r="D181" s="794" t="s">
        <v>26</v>
      </c>
      <c r="E181" s="854" t="s">
        <v>27</v>
      </c>
      <c r="F181" s="854"/>
      <c r="G181" s="854" t="s">
        <v>18</v>
      </c>
      <c r="H181" s="855"/>
      <c r="I181" s="780"/>
      <c r="J181" s="795" t="s">
        <v>44</v>
      </c>
      <c r="K181" s="765"/>
      <c r="L181" s="765"/>
      <c r="M181" s="797"/>
    </row>
    <row r="182" spans="1:13" ht="68.25" thickBot="1" x14ac:dyDescent="0.3">
      <c r="A182" s="964"/>
      <c r="B182" s="798" t="s">
        <v>1161</v>
      </c>
      <c r="C182" s="798" t="s">
        <v>1162</v>
      </c>
      <c r="D182" s="799">
        <v>43528</v>
      </c>
      <c r="E182" s="798"/>
      <c r="F182" s="798" t="s">
        <v>1156</v>
      </c>
      <c r="G182" s="920" t="s">
        <v>1157</v>
      </c>
      <c r="H182" s="1032"/>
      <c r="I182" s="1033"/>
      <c r="J182" s="800" t="s">
        <v>974</v>
      </c>
      <c r="K182" s="720"/>
      <c r="L182" s="720" t="s">
        <v>33</v>
      </c>
      <c r="M182" s="801">
        <v>1050</v>
      </c>
    </row>
    <row r="183" spans="1:13" ht="45.75" thickBot="1" x14ac:dyDescent="0.3">
      <c r="A183" s="964"/>
      <c r="B183" s="802" t="s">
        <v>34</v>
      </c>
      <c r="C183" s="802" t="s">
        <v>35</v>
      </c>
      <c r="D183" s="802" t="s">
        <v>36</v>
      </c>
      <c r="E183" s="859" t="s">
        <v>37</v>
      </c>
      <c r="F183" s="859"/>
      <c r="G183" s="860"/>
      <c r="H183" s="861"/>
      <c r="I183" s="862"/>
      <c r="J183" s="803" t="s">
        <v>1088</v>
      </c>
      <c r="K183" s="721"/>
      <c r="L183" s="721" t="s">
        <v>33</v>
      </c>
      <c r="M183" s="805">
        <v>5</v>
      </c>
    </row>
    <row r="184" spans="1:13" ht="23.25" thickBot="1" x14ac:dyDescent="0.3">
      <c r="A184" s="965"/>
      <c r="B184" s="807" t="s">
        <v>979</v>
      </c>
      <c r="C184" s="807" t="s">
        <v>1158</v>
      </c>
      <c r="D184" s="821">
        <v>43532</v>
      </c>
      <c r="E184" s="808" t="s">
        <v>41</v>
      </c>
      <c r="F184" s="815" t="s">
        <v>1159</v>
      </c>
      <c r="G184" s="960"/>
      <c r="H184" s="961"/>
      <c r="I184" s="962"/>
      <c r="J184" s="816" t="s">
        <v>1160</v>
      </c>
      <c r="K184" s="722"/>
      <c r="L184" s="722" t="s">
        <v>33</v>
      </c>
      <c r="M184" s="820">
        <v>50</v>
      </c>
    </row>
    <row r="185" spans="1:13" ht="46.5" thickTop="1" thickBot="1" x14ac:dyDescent="0.3">
      <c r="A185" s="963">
        <f>A181+1</f>
        <v>242</v>
      </c>
      <c r="B185" s="794" t="s">
        <v>24</v>
      </c>
      <c r="C185" s="794" t="s">
        <v>25</v>
      </c>
      <c r="D185" s="794" t="s">
        <v>26</v>
      </c>
      <c r="E185" s="854" t="s">
        <v>27</v>
      </c>
      <c r="F185" s="854"/>
      <c r="G185" s="854" t="s">
        <v>18</v>
      </c>
      <c r="H185" s="855"/>
      <c r="I185" s="780"/>
      <c r="J185" s="795" t="s">
        <v>44</v>
      </c>
      <c r="K185" s="765"/>
      <c r="L185" s="765"/>
      <c r="M185" s="797"/>
    </row>
    <row r="186" spans="1:13" ht="113.25" thickBot="1" x14ac:dyDescent="0.3">
      <c r="A186" s="964"/>
      <c r="B186" s="798" t="s">
        <v>1163</v>
      </c>
      <c r="C186" s="798" t="s">
        <v>1164</v>
      </c>
      <c r="D186" s="799">
        <v>43527</v>
      </c>
      <c r="E186" s="798"/>
      <c r="F186" s="798" t="s">
        <v>1165</v>
      </c>
      <c r="G186" s="920" t="s">
        <v>1166</v>
      </c>
      <c r="H186" s="1032"/>
      <c r="I186" s="1033"/>
      <c r="J186" s="800" t="s">
        <v>270</v>
      </c>
      <c r="K186" s="720"/>
      <c r="L186" s="720" t="s">
        <v>33</v>
      </c>
      <c r="M186" s="801">
        <v>225.6</v>
      </c>
    </row>
    <row r="187" spans="1:13" ht="45.75" thickBot="1" x14ac:dyDescent="0.3">
      <c r="A187" s="964"/>
      <c r="B187" s="802" t="s">
        <v>34</v>
      </c>
      <c r="C187" s="802" t="s">
        <v>35</v>
      </c>
      <c r="D187" s="802" t="s">
        <v>36</v>
      </c>
      <c r="E187" s="859" t="s">
        <v>37</v>
      </c>
      <c r="F187" s="859"/>
      <c r="G187" s="860"/>
      <c r="H187" s="861"/>
      <c r="I187" s="862"/>
      <c r="J187" s="803" t="s">
        <v>32</v>
      </c>
      <c r="K187" s="721"/>
      <c r="L187" s="721" t="s">
        <v>33</v>
      </c>
      <c r="M187" s="805">
        <v>398.91</v>
      </c>
    </row>
    <row r="188" spans="1:13" ht="34.5" thickBot="1" x14ac:dyDescent="0.3">
      <c r="A188" s="965"/>
      <c r="B188" s="807" t="s">
        <v>961</v>
      </c>
      <c r="C188" s="807" t="s">
        <v>1166</v>
      </c>
      <c r="D188" s="821">
        <v>43534</v>
      </c>
      <c r="E188" s="808" t="s">
        <v>41</v>
      </c>
      <c r="F188" s="815" t="s">
        <v>1167</v>
      </c>
      <c r="G188" s="960"/>
      <c r="H188" s="961"/>
      <c r="I188" s="962"/>
      <c r="J188" s="816" t="s">
        <v>43</v>
      </c>
      <c r="K188" s="722"/>
      <c r="L188" s="722" t="s">
        <v>33</v>
      </c>
      <c r="M188" s="820">
        <v>350</v>
      </c>
    </row>
    <row r="189" spans="1:13" ht="46.5" thickTop="1" thickBot="1" x14ac:dyDescent="0.3">
      <c r="A189" s="963">
        <f>A185+1</f>
        <v>243</v>
      </c>
      <c r="B189" s="794" t="s">
        <v>24</v>
      </c>
      <c r="C189" s="794" t="s">
        <v>25</v>
      </c>
      <c r="D189" s="794" t="s">
        <v>26</v>
      </c>
      <c r="E189" s="854" t="s">
        <v>27</v>
      </c>
      <c r="F189" s="854"/>
      <c r="G189" s="854" t="s">
        <v>18</v>
      </c>
      <c r="H189" s="855"/>
      <c r="I189" s="780"/>
      <c r="J189" s="795" t="s">
        <v>44</v>
      </c>
      <c r="K189" s="765"/>
      <c r="L189" s="765"/>
      <c r="M189" s="797"/>
    </row>
    <row r="190" spans="1:13" ht="79.5" thickBot="1" x14ac:dyDescent="0.3">
      <c r="A190" s="964"/>
      <c r="B190" s="798" t="s">
        <v>1168</v>
      </c>
      <c r="C190" s="798" t="s">
        <v>1169</v>
      </c>
      <c r="D190" s="799">
        <v>43388</v>
      </c>
      <c r="E190" s="798"/>
      <c r="F190" s="798" t="s">
        <v>390</v>
      </c>
      <c r="G190" s="920" t="s">
        <v>1170</v>
      </c>
      <c r="H190" s="1032"/>
      <c r="I190" s="1033"/>
      <c r="J190" s="800" t="s">
        <v>270</v>
      </c>
      <c r="K190" s="720"/>
      <c r="L190" s="720" t="s">
        <v>33</v>
      </c>
      <c r="M190" s="801">
        <v>429.94</v>
      </c>
    </row>
    <row r="191" spans="1:13" ht="45.75" thickBot="1" x14ac:dyDescent="0.3">
      <c r="A191" s="964"/>
      <c r="B191" s="802" t="s">
        <v>34</v>
      </c>
      <c r="C191" s="802" t="s">
        <v>35</v>
      </c>
      <c r="D191" s="802" t="s">
        <v>36</v>
      </c>
      <c r="E191" s="859" t="s">
        <v>37</v>
      </c>
      <c r="F191" s="859"/>
      <c r="G191" s="860"/>
      <c r="H191" s="861"/>
      <c r="I191" s="862"/>
      <c r="J191" s="803" t="s">
        <v>32</v>
      </c>
      <c r="K191" s="721"/>
      <c r="L191" s="721" t="s">
        <v>33</v>
      </c>
      <c r="M191" s="805">
        <v>796.45</v>
      </c>
    </row>
    <row r="192" spans="1:13" ht="57" thickBot="1" x14ac:dyDescent="0.3">
      <c r="A192" s="965"/>
      <c r="B192" s="807" t="s">
        <v>979</v>
      </c>
      <c r="C192" s="807" t="s">
        <v>1170</v>
      </c>
      <c r="D192" s="821">
        <v>43392</v>
      </c>
      <c r="E192" s="808" t="s">
        <v>41</v>
      </c>
      <c r="F192" s="815" t="s">
        <v>1171</v>
      </c>
      <c r="G192" s="960"/>
      <c r="H192" s="961"/>
      <c r="I192" s="962"/>
      <c r="J192" s="816" t="s">
        <v>351</v>
      </c>
      <c r="K192" s="722"/>
      <c r="L192" s="722" t="s">
        <v>33</v>
      </c>
      <c r="M192" s="820">
        <v>60</v>
      </c>
    </row>
    <row r="193" spans="1:13" ht="46.5" thickTop="1" thickBot="1" x14ac:dyDescent="0.3">
      <c r="A193" s="963">
        <f>A189+1</f>
        <v>244</v>
      </c>
      <c r="B193" s="794" t="s">
        <v>24</v>
      </c>
      <c r="C193" s="794" t="s">
        <v>25</v>
      </c>
      <c r="D193" s="794" t="s">
        <v>26</v>
      </c>
      <c r="E193" s="854" t="s">
        <v>27</v>
      </c>
      <c r="F193" s="854"/>
      <c r="G193" s="854" t="s">
        <v>18</v>
      </c>
      <c r="H193" s="855"/>
      <c r="I193" s="780"/>
      <c r="J193" s="795" t="s">
        <v>44</v>
      </c>
      <c r="K193" s="765"/>
      <c r="L193" s="765"/>
      <c r="M193" s="797"/>
    </row>
    <row r="194" spans="1:13" ht="79.5" thickBot="1" x14ac:dyDescent="0.3">
      <c r="A194" s="964"/>
      <c r="B194" s="798" t="s">
        <v>1172</v>
      </c>
      <c r="C194" s="798" t="s">
        <v>1169</v>
      </c>
      <c r="D194" s="799">
        <v>43388</v>
      </c>
      <c r="E194" s="798"/>
      <c r="F194" s="798" t="s">
        <v>390</v>
      </c>
      <c r="G194" s="920" t="s">
        <v>1170</v>
      </c>
      <c r="H194" s="1032"/>
      <c r="I194" s="1033"/>
      <c r="J194" s="800" t="s">
        <v>270</v>
      </c>
      <c r="K194" s="720"/>
      <c r="L194" s="720" t="s">
        <v>33</v>
      </c>
      <c r="M194" s="801">
        <v>429.94</v>
      </c>
    </row>
    <row r="195" spans="1:13" ht="45.75" thickBot="1" x14ac:dyDescent="0.3">
      <c r="A195" s="964"/>
      <c r="B195" s="802" t="s">
        <v>34</v>
      </c>
      <c r="C195" s="802" t="s">
        <v>35</v>
      </c>
      <c r="D195" s="802" t="s">
        <v>36</v>
      </c>
      <c r="E195" s="859" t="s">
        <v>37</v>
      </c>
      <c r="F195" s="859"/>
      <c r="G195" s="860"/>
      <c r="H195" s="861"/>
      <c r="I195" s="862"/>
      <c r="J195" s="803" t="s">
        <v>32</v>
      </c>
      <c r="K195" s="721"/>
      <c r="L195" s="721" t="s">
        <v>33</v>
      </c>
      <c r="M195" s="805">
        <v>796.45</v>
      </c>
    </row>
    <row r="196" spans="1:13" ht="57" thickBot="1" x14ac:dyDescent="0.3">
      <c r="A196" s="965"/>
      <c r="B196" s="807" t="s">
        <v>979</v>
      </c>
      <c r="C196" s="807" t="s">
        <v>1170</v>
      </c>
      <c r="D196" s="821">
        <v>43392</v>
      </c>
      <c r="E196" s="808" t="s">
        <v>41</v>
      </c>
      <c r="F196" s="815" t="s">
        <v>1171</v>
      </c>
      <c r="G196" s="960"/>
      <c r="H196" s="961"/>
      <c r="I196" s="962"/>
      <c r="J196" s="816" t="s">
        <v>351</v>
      </c>
      <c r="K196" s="722"/>
      <c r="L196" s="722" t="s">
        <v>33</v>
      </c>
      <c r="M196" s="820">
        <v>60</v>
      </c>
    </row>
    <row r="197" spans="1:13" ht="46.5" thickTop="1" thickBot="1" x14ac:dyDescent="0.3">
      <c r="A197" s="963">
        <f>A193+1</f>
        <v>245</v>
      </c>
      <c r="B197" s="794" t="s">
        <v>24</v>
      </c>
      <c r="C197" s="794" t="s">
        <v>25</v>
      </c>
      <c r="D197" s="794" t="s">
        <v>26</v>
      </c>
      <c r="E197" s="854" t="s">
        <v>27</v>
      </c>
      <c r="F197" s="854"/>
      <c r="G197" s="854" t="s">
        <v>18</v>
      </c>
      <c r="H197" s="855"/>
      <c r="I197" s="780"/>
      <c r="J197" s="795" t="s">
        <v>44</v>
      </c>
      <c r="K197" s="765"/>
      <c r="L197" s="765"/>
      <c r="M197" s="797"/>
    </row>
    <row r="198" spans="1:13" ht="79.5" thickBot="1" x14ac:dyDescent="0.3">
      <c r="A198" s="964"/>
      <c r="B198" s="798" t="s">
        <v>1173</v>
      </c>
      <c r="C198" s="798" t="s">
        <v>1174</v>
      </c>
      <c r="D198" s="799">
        <v>43374</v>
      </c>
      <c r="E198" s="798"/>
      <c r="F198" s="798" t="s">
        <v>1175</v>
      </c>
      <c r="G198" s="920" t="s">
        <v>1176</v>
      </c>
      <c r="H198" s="1032"/>
      <c r="I198" s="1033"/>
      <c r="J198" s="800" t="s">
        <v>270</v>
      </c>
      <c r="K198" s="720"/>
      <c r="L198" s="720" t="s">
        <v>33</v>
      </c>
      <c r="M198" s="801">
        <v>442.4</v>
      </c>
    </row>
    <row r="199" spans="1:13" ht="45.75" thickBot="1" x14ac:dyDescent="0.3">
      <c r="A199" s="964"/>
      <c r="B199" s="802" t="s">
        <v>34</v>
      </c>
      <c r="C199" s="802" t="s">
        <v>35</v>
      </c>
      <c r="D199" s="802" t="s">
        <v>36</v>
      </c>
      <c r="E199" s="859" t="s">
        <v>37</v>
      </c>
      <c r="F199" s="859"/>
      <c r="G199" s="860"/>
      <c r="H199" s="861"/>
      <c r="I199" s="862"/>
      <c r="J199" s="803" t="s">
        <v>32</v>
      </c>
      <c r="K199" s="721"/>
      <c r="L199" s="721" t="s">
        <v>33</v>
      </c>
      <c r="M199" s="805">
        <v>546.32000000000005</v>
      </c>
    </row>
    <row r="200" spans="1:13" ht="23.25" thickBot="1" x14ac:dyDescent="0.3">
      <c r="A200" s="965"/>
      <c r="B200" s="807" t="s">
        <v>979</v>
      </c>
      <c r="C200" s="807" t="s">
        <v>1176</v>
      </c>
      <c r="D200" s="821">
        <v>43376</v>
      </c>
      <c r="E200" s="808" t="s">
        <v>41</v>
      </c>
      <c r="F200" s="815" t="s">
        <v>1177</v>
      </c>
      <c r="G200" s="960"/>
      <c r="H200" s="961"/>
      <c r="I200" s="962"/>
      <c r="J200" s="816" t="s">
        <v>46</v>
      </c>
      <c r="K200" s="722"/>
      <c r="L200" s="722"/>
      <c r="M200" s="820"/>
    </row>
    <row r="201" spans="1:13" ht="46.5" thickTop="1" thickBot="1" x14ac:dyDescent="0.3">
      <c r="A201" s="963">
        <f>A197+1</f>
        <v>246</v>
      </c>
      <c r="B201" s="794" t="s">
        <v>24</v>
      </c>
      <c r="C201" s="794" t="s">
        <v>25</v>
      </c>
      <c r="D201" s="794" t="s">
        <v>26</v>
      </c>
      <c r="E201" s="854" t="s">
        <v>27</v>
      </c>
      <c r="F201" s="854"/>
      <c r="G201" s="854" t="s">
        <v>18</v>
      </c>
      <c r="H201" s="855"/>
      <c r="I201" s="780"/>
      <c r="J201" s="795" t="s">
        <v>44</v>
      </c>
      <c r="K201" s="765"/>
      <c r="L201" s="765"/>
      <c r="M201" s="797"/>
    </row>
    <row r="202" spans="1:13" ht="34.5" thickBot="1" x14ac:dyDescent="0.3">
      <c r="A202" s="964"/>
      <c r="B202" s="798" t="s">
        <v>1173</v>
      </c>
      <c r="C202" s="798" t="s">
        <v>1178</v>
      </c>
      <c r="D202" s="799">
        <v>43381</v>
      </c>
      <c r="E202" s="798"/>
      <c r="F202" s="798" t="s">
        <v>1179</v>
      </c>
      <c r="G202" s="920" t="s">
        <v>1176</v>
      </c>
      <c r="H202" s="1032"/>
      <c r="I202" s="1033"/>
      <c r="J202" s="800" t="s">
        <v>270</v>
      </c>
      <c r="K202" s="720"/>
      <c r="L202" s="720" t="s">
        <v>33</v>
      </c>
      <c r="M202" s="801">
        <v>396.39</v>
      </c>
    </row>
    <row r="203" spans="1:13" ht="45.75" thickBot="1" x14ac:dyDescent="0.3">
      <c r="A203" s="964"/>
      <c r="B203" s="802" t="s">
        <v>34</v>
      </c>
      <c r="C203" s="802" t="s">
        <v>35</v>
      </c>
      <c r="D203" s="802" t="s">
        <v>36</v>
      </c>
      <c r="E203" s="859" t="s">
        <v>37</v>
      </c>
      <c r="F203" s="859"/>
      <c r="G203" s="860"/>
      <c r="H203" s="861"/>
      <c r="I203" s="862"/>
      <c r="J203" s="803" t="s">
        <v>32</v>
      </c>
      <c r="K203" s="721"/>
      <c r="L203" s="721" t="s">
        <v>33</v>
      </c>
      <c r="M203" s="805">
        <v>566.08000000000004</v>
      </c>
    </row>
    <row r="204" spans="1:13" ht="23.25" thickBot="1" x14ac:dyDescent="0.3">
      <c r="A204" s="965"/>
      <c r="B204" s="807" t="s">
        <v>979</v>
      </c>
      <c r="C204" s="807" t="s">
        <v>1176</v>
      </c>
      <c r="D204" s="821">
        <v>43383</v>
      </c>
      <c r="E204" s="808" t="s">
        <v>41</v>
      </c>
      <c r="F204" s="815" t="s">
        <v>1180</v>
      </c>
      <c r="G204" s="960"/>
      <c r="H204" s="961"/>
      <c r="I204" s="962"/>
      <c r="J204" s="816" t="s">
        <v>46</v>
      </c>
      <c r="K204" s="722"/>
      <c r="L204" s="722"/>
      <c r="M204" s="820"/>
    </row>
    <row r="205" spans="1:13" ht="46.5" thickTop="1" thickBot="1" x14ac:dyDescent="0.3">
      <c r="A205" s="963">
        <f>A201+1</f>
        <v>247</v>
      </c>
      <c r="B205" s="794" t="s">
        <v>24</v>
      </c>
      <c r="C205" s="794" t="s">
        <v>25</v>
      </c>
      <c r="D205" s="794" t="s">
        <v>26</v>
      </c>
      <c r="E205" s="854" t="s">
        <v>27</v>
      </c>
      <c r="F205" s="854"/>
      <c r="G205" s="854" t="s">
        <v>18</v>
      </c>
      <c r="H205" s="855"/>
      <c r="I205" s="780"/>
      <c r="J205" s="795" t="s">
        <v>44</v>
      </c>
      <c r="K205" s="765"/>
      <c r="L205" s="765"/>
      <c r="M205" s="797"/>
    </row>
    <row r="206" spans="1:13" ht="45.75" thickBot="1" x14ac:dyDescent="0.3">
      <c r="A206" s="964"/>
      <c r="B206" s="798" t="s">
        <v>1173</v>
      </c>
      <c r="C206" s="798" t="s">
        <v>1181</v>
      </c>
      <c r="D206" s="799">
        <v>43387</v>
      </c>
      <c r="E206" s="798"/>
      <c r="F206" s="798" t="s">
        <v>276</v>
      </c>
      <c r="G206" s="920" t="s">
        <v>1176</v>
      </c>
      <c r="H206" s="1032"/>
      <c r="I206" s="1033"/>
      <c r="J206" s="800" t="s">
        <v>270</v>
      </c>
      <c r="K206" s="720"/>
      <c r="L206" s="720" t="s">
        <v>33</v>
      </c>
      <c r="M206" s="801">
        <v>466.96</v>
      </c>
    </row>
    <row r="207" spans="1:13" ht="45.75" thickBot="1" x14ac:dyDescent="0.3">
      <c r="A207" s="964"/>
      <c r="B207" s="802" t="s">
        <v>34</v>
      </c>
      <c r="C207" s="802" t="s">
        <v>35</v>
      </c>
      <c r="D207" s="802" t="s">
        <v>36</v>
      </c>
      <c r="E207" s="859" t="s">
        <v>37</v>
      </c>
      <c r="F207" s="859"/>
      <c r="G207" s="860"/>
      <c r="H207" s="861"/>
      <c r="I207" s="862"/>
      <c r="J207" s="803" t="s">
        <v>32</v>
      </c>
      <c r="K207" s="721"/>
      <c r="L207" s="721" t="s">
        <v>33</v>
      </c>
      <c r="M207" s="805">
        <v>424.76</v>
      </c>
    </row>
    <row r="208" spans="1:13" ht="23.25" thickBot="1" x14ac:dyDescent="0.3">
      <c r="A208" s="965"/>
      <c r="B208" s="807" t="s">
        <v>979</v>
      </c>
      <c r="C208" s="807" t="s">
        <v>1176</v>
      </c>
      <c r="D208" s="821">
        <v>43389</v>
      </c>
      <c r="E208" s="808" t="s">
        <v>41</v>
      </c>
      <c r="F208" s="815" t="s">
        <v>1182</v>
      </c>
      <c r="G208" s="960"/>
      <c r="H208" s="961"/>
      <c r="I208" s="962"/>
      <c r="J208" s="816" t="s">
        <v>46</v>
      </c>
      <c r="K208" s="722"/>
      <c r="L208" s="722"/>
      <c r="M208" s="820"/>
    </row>
    <row r="209" spans="1:13" ht="46.5" thickTop="1" thickBot="1" x14ac:dyDescent="0.3">
      <c r="A209" s="963">
        <f>A205+1</f>
        <v>248</v>
      </c>
      <c r="B209" s="794" t="s">
        <v>24</v>
      </c>
      <c r="C209" s="794" t="s">
        <v>25</v>
      </c>
      <c r="D209" s="794" t="s">
        <v>26</v>
      </c>
      <c r="E209" s="854" t="s">
        <v>27</v>
      </c>
      <c r="F209" s="854"/>
      <c r="G209" s="854" t="s">
        <v>18</v>
      </c>
      <c r="H209" s="855"/>
      <c r="I209" s="780"/>
      <c r="J209" s="795" t="s">
        <v>44</v>
      </c>
      <c r="K209" s="765"/>
      <c r="L209" s="765"/>
      <c r="M209" s="797"/>
    </row>
    <row r="210" spans="1:13" ht="113.25" thickBot="1" x14ac:dyDescent="0.3">
      <c r="A210" s="964"/>
      <c r="B210" s="798" t="s">
        <v>1173</v>
      </c>
      <c r="C210" s="798" t="s">
        <v>1183</v>
      </c>
      <c r="D210" s="799">
        <v>43396</v>
      </c>
      <c r="E210" s="798"/>
      <c r="F210" s="798" t="s">
        <v>1184</v>
      </c>
      <c r="G210" s="920" t="s">
        <v>1176</v>
      </c>
      <c r="H210" s="1032"/>
      <c r="I210" s="1033"/>
      <c r="J210" s="800" t="s">
        <v>270</v>
      </c>
      <c r="K210" s="720"/>
      <c r="L210" s="720" t="s">
        <v>33</v>
      </c>
      <c r="M210" s="801">
        <v>459.4</v>
      </c>
    </row>
    <row r="211" spans="1:13" ht="45.75" thickBot="1" x14ac:dyDescent="0.3">
      <c r="A211" s="964"/>
      <c r="B211" s="802" t="s">
        <v>34</v>
      </c>
      <c r="C211" s="802" t="s">
        <v>35</v>
      </c>
      <c r="D211" s="802" t="s">
        <v>36</v>
      </c>
      <c r="E211" s="859" t="s">
        <v>37</v>
      </c>
      <c r="F211" s="859"/>
      <c r="G211" s="860"/>
      <c r="H211" s="861"/>
      <c r="I211" s="862"/>
      <c r="J211" s="803" t="s">
        <v>32</v>
      </c>
      <c r="K211" s="721"/>
      <c r="L211" s="721" t="s">
        <v>33</v>
      </c>
      <c r="M211" s="805">
        <v>1257.57</v>
      </c>
    </row>
    <row r="212" spans="1:13" ht="23.25" thickBot="1" x14ac:dyDescent="0.3">
      <c r="A212" s="965"/>
      <c r="B212" s="807" t="s">
        <v>979</v>
      </c>
      <c r="C212" s="807" t="s">
        <v>1176</v>
      </c>
      <c r="D212" s="821">
        <v>43401</v>
      </c>
      <c r="E212" s="808" t="s">
        <v>41</v>
      </c>
      <c r="F212" s="815" t="s">
        <v>1185</v>
      </c>
      <c r="G212" s="960"/>
      <c r="H212" s="961"/>
      <c r="I212" s="962"/>
      <c r="J212" s="816" t="s">
        <v>1186</v>
      </c>
      <c r="K212" s="722"/>
      <c r="L212" s="722" t="s">
        <v>33</v>
      </c>
      <c r="M212" s="820">
        <v>49</v>
      </c>
    </row>
    <row r="213" spans="1:13" ht="46.5" thickTop="1" thickBot="1" x14ac:dyDescent="0.3">
      <c r="A213" s="963">
        <f>A209+1</f>
        <v>249</v>
      </c>
      <c r="B213" s="794" t="s">
        <v>24</v>
      </c>
      <c r="C213" s="794" t="s">
        <v>25</v>
      </c>
      <c r="D213" s="794" t="s">
        <v>26</v>
      </c>
      <c r="E213" s="854" t="s">
        <v>27</v>
      </c>
      <c r="F213" s="854"/>
      <c r="G213" s="854" t="s">
        <v>18</v>
      </c>
      <c r="H213" s="855"/>
      <c r="I213" s="780"/>
      <c r="J213" s="795" t="s">
        <v>44</v>
      </c>
      <c r="K213" s="765"/>
      <c r="L213" s="765"/>
      <c r="M213" s="797"/>
    </row>
    <row r="214" spans="1:13" ht="34.5" thickBot="1" x14ac:dyDescent="0.3">
      <c r="A214" s="964"/>
      <c r="B214" s="798" t="s">
        <v>1173</v>
      </c>
      <c r="C214" s="798" t="s">
        <v>1187</v>
      </c>
      <c r="D214" s="799">
        <v>43417</v>
      </c>
      <c r="E214" s="798"/>
      <c r="F214" s="798" t="s">
        <v>276</v>
      </c>
      <c r="G214" s="920" t="s">
        <v>1176</v>
      </c>
      <c r="H214" s="1032"/>
      <c r="I214" s="1033"/>
      <c r="J214" s="800" t="s">
        <v>270</v>
      </c>
      <c r="K214" s="720"/>
      <c r="L214" s="720" t="s">
        <v>33</v>
      </c>
      <c r="M214" s="801">
        <v>368.4</v>
      </c>
    </row>
    <row r="215" spans="1:13" ht="45.75" thickBot="1" x14ac:dyDescent="0.3">
      <c r="A215" s="964"/>
      <c r="B215" s="802" t="s">
        <v>34</v>
      </c>
      <c r="C215" s="802" t="s">
        <v>1188</v>
      </c>
      <c r="D215" s="802" t="s">
        <v>36</v>
      </c>
      <c r="E215" s="859" t="s">
        <v>37</v>
      </c>
      <c r="F215" s="859"/>
      <c r="G215" s="860"/>
      <c r="H215" s="861"/>
      <c r="I215" s="862"/>
      <c r="J215" s="803" t="s">
        <v>32</v>
      </c>
      <c r="K215" s="721"/>
      <c r="L215" s="721" t="s">
        <v>33</v>
      </c>
      <c r="M215" s="805">
        <v>724.64</v>
      </c>
    </row>
    <row r="216" spans="1:13" ht="23.25" thickBot="1" x14ac:dyDescent="0.3">
      <c r="A216" s="965"/>
      <c r="B216" s="807" t="s">
        <v>979</v>
      </c>
      <c r="C216" s="807" t="s">
        <v>1176</v>
      </c>
      <c r="D216" s="821">
        <v>43419</v>
      </c>
      <c r="E216" s="808" t="s">
        <v>41</v>
      </c>
      <c r="F216" s="815" t="s">
        <v>1189</v>
      </c>
      <c r="G216" s="960"/>
      <c r="H216" s="961"/>
      <c r="I216" s="962"/>
      <c r="J216" s="816" t="s">
        <v>46</v>
      </c>
      <c r="K216" s="722"/>
      <c r="L216" s="722"/>
      <c r="M216" s="820"/>
    </row>
    <row r="217" spans="1:13" ht="46.5" thickTop="1" thickBot="1" x14ac:dyDescent="0.3">
      <c r="A217" s="963">
        <f>A213+1</f>
        <v>250</v>
      </c>
      <c r="B217" s="794" t="s">
        <v>24</v>
      </c>
      <c r="C217" s="794" t="s">
        <v>25</v>
      </c>
      <c r="D217" s="794" t="s">
        <v>26</v>
      </c>
      <c r="E217" s="854" t="s">
        <v>27</v>
      </c>
      <c r="F217" s="854"/>
      <c r="G217" s="854" t="s">
        <v>18</v>
      </c>
      <c r="H217" s="855"/>
      <c r="I217" s="780"/>
      <c r="J217" s="795" t="s">
        <v>44</v>
      </c>
      <c r="K217" s="765"/>
      <c r="L217" s="765"/>
      <c r="M217" s="797"/>
    </row>
    <row r="218" spans="1:13" ht="34.5" thickBot="1" x14ac:dyDescent="0.3">
      <c r="A218" s="964"/>
      <c r="B218" s="798" t="s">
        <v>1173</v>
      </c>
      <c r="C218" s="798" t="s">
        <v>1190</v>
      </c>
      <c r="D218" s="799">
        <v>43441</v>
      </c>
      <c r="E218" s="798"/>
      <c r="F218" s="798" t="s">
        <v>260</v>
      </c>
      <c r="G218" s="920" t="s">
        <v>1176</v>
      </c>
      <c r="H218" s="1032"/>
      <c r="I218" s="1033"/>
      <c r="J218" s="800" t="s">
        <v>270</v>
      </c>
      <c r="K218" s="720"/>
      <c r="L218" s="720" t="s">
        <v>33</v>
      </c>
      <c r="M218" s="801">
        <v>358.4</v>
      </c>
    </row>
    <row r="219" spans="1:13" ht="45.75" thickBot="1" x14ac:dyDescent="0.3">
      <c r="A219" s="964"/>
      <c r="B219" s="802" t="s">
        <v>34</v>
      </c>
      <c r="C219" s="802" t="s">
        <v>35</v>
      </c>
      <c r="D219" s="802" t="s">
        <v>36</v>
      </c>
      <c r="E219" s="859" t="s">
        <v>37</v>
      </c>
      <c r="F219" s="859"/>
      <c r="G219" s="860"/>
      <c r="H219" s="861"/>
      <c r="I219" s="862"/>
      <c r="J219" s="803" t="s">
        <v>32</v>
      </c>
      <c r="K219" s="721"/>
      <c r="L219" s="721" t="s">
        <v>33</v>
      </c>
      <c r="M219" s="805">
        <v>816.58</v>
      </c>
    </row>
    <row r="220" spans="1:13" ht="23.25" thickBot="1" x14ac:dyDescent="0.3">
      <c r="A220" s="965"/>
      <c r="B220" s="807" t="s">
        <v>979</v>
      </c>
      <c r="C220" s="807" t="s">
        <v>1176</v>
      </c>
      <c r="D220" s="821">
        <v>43446</v>
      </c>
      <c r="E220" s="808" t="s">
        <v>41</v>
      </c>
      <c r="F220" s="815" t="s">
        <v>1191</v>
      </c>
      <c r="G220" s="960"/>
      <c r="H220" s="961"/>
      <c r="I220" s="962"/>
      <c r="J220" s="816" t="s">
        <v>46</v>
      </c>
      <c r="K220" s="722"/>
      <c r="L220" s="722"/>
      <c r="M220" s="820"/>
    </row>
    <row r="221" spans="1:13" ht="46.5" thickTop="1" thickBot="1" x14ac:dyDescent="0.3">
      <c r="A221" s="963">
        <f>A217+1</f>
        <v>251</v>
      </c>
      <c r="B221" s="794" t="s">
        <v>24</v>
      </c>
      <c r="C221" s="794" t="s">
        <v>25</v>
      </c>
      <c r="D221" s="794" t="s">
        <v>26</v>
      </c>
      <c r="E221" s="854" t="s">
        <v>27</v>
      </c>
      <c r="F221" s="854"/>
      <c r="G221" s="854" t="s">
        <v>18</v>
      </c>
      <c r="H221" s="855"/>
      <c r="I221" s="780"/>
      <c r="J221" s="795" t="s">
        <v>44</v>
      </c>
      <c r="K221" s="765"/>
      <c r="L221" s="765"/>
      <c r="M221" s="797"/>
    </row>
    <row r="222" spans="1:13" ht="34.5" thickBot="1" x14ac:dyDescent="0.3">
      <c r="A222" s="964"/>
      <c r="B222" s="798" t="s">
        <v>1173</v>
      </c>
      <c r="C222" s="798" t="s">
        <v>1192</v>
      </c>
      <c r="D222" s="799">
        <v>43479</v>
      </c>
      <c r="E222" s="798"/>
      <c r="F222" s="798" t="s">
        <v>1179</v>
      </c>
      <c r="G222" s="920" t="s">
        <v>1176</v>
      </c>
      <c r="H222" s="1032"/>
      <c r="I222" s="1033"/>
      <c r="J222" s="800" t="s">
        <v>270</v>
      </c>
      <c r="K222" s="720"/>
      <c r="L222" s="720" t="s">
        <v>33</v>
      </c>
      <c r="M222" s="801">
        <v>556.6</v>
      </c>
    </row>
    <row r="223" spans="1:13" ht="45.75" thickBot="1" x14ac:dyDescent="0.3">
      <c r="A223" s="964"/>
      <c r="B223" s="802" t="s">
        <v>34</v>
      </c>
      <c r="C223" s="802" t="s">
        <v>35</v>
      </c>
      <c r="D223" s="802" t="s">
        <v>36</v>
      </c>
      <c r="E223" s="859" t="s">
        <v>37</v>
      </c>
      <c r="F223" s="859"/>
      <c r="G223" s="860"/>
      <c r="H223" s="861"/>
      <c r="I223" s="862"/>
      <c r="J223" s="803" t="s">
        <v>32</v>
      </c>
      <c r="K223" s="721"/>
      <c r="L223" s="721" t="s">
        <v>33</v>
      </c>
      <c r="M223" s="805">
        <v>695</v>
      </c>
    </row>
    <row r="224" spans="1:13" ht="23.25" thickBot="1" x14ac:dyDescent="0.3">
      <c r="A224" s="965"/>
      <c r="B224" s="807" t="s">
        <v>979</v>
      </c>
      <c r="C224" s="807" t="s">
        <v>1176</v>
      </c>
      <c r="D224" s="821">
        <v>43483</v>
      </c>
      <c r="E224" s="808" t="s">
        <v>41</v>
      </c>
      <c r="F224" s="815" t="s">
        <v>1193</v>
      </c>
      <c r="G224" s="960"/>
      <c r="H224" s="961"/>
      <c r="I224" s="962"/>
      <c r="J224" s="816" t="s">
        <v>46</v>
      </c>
      <c r="K224" s="722"/>
      <c r="L224" s="722"/>
      <c r="M224" s="820"/>
    </row>
    <row r="225" spans="1:13" ht="46.5" thickTop="1" thickBot="1" x14ac:dyDescent="0.3">
      <c r="A225" s="963">
        <f>A221+1</f>
        <v>252</v>
      </c>
      <c r="B225" s="794" t="s">
        <v>24</v>
      </c>
      <c r="C225" s="794" t="s">
        <v>25</v>
      </c>
      <c r="D225" s="794" t="s">
        <v>26</v>
      </c>
      <c r="E225" s="854" t="s">
        <v>27</v>
      </c>
      <c r="F225" s="854"/>
      <c r="G225" s="854" t="s">
        <v>18</v>
      </c>
      <c r="H225" s="855"/>
      <c r="I225" s="780"/>
      <c r="J225" s="795" t="s">
        <v>44</v>
      </c>
      <c r="K225" s="765"/>
      <c r="L225" s="765"/>
      <c r="M225" s="797"/>
    </row>
    <row r="226" spans="1:13" ht="57" thickBot="1" x14ac:dyDescent="0.3">
      <c r="A226" s="964"/>
      <c r="B226" s="798" t="s">
        <v>1194</v>
      </c>
      <c r="C226" s="798" t="s">
        <v>1195</v>
      </c>
      <c r="D226" s="799">
        <v>43394</v>
      </c>
      <c r="E226" s="798"/>
      <c r="F226" s="798" t="s">
        <v>1048</v>
      </c>
      <c r="G226" s="920" t="s">
        <v>1196</v>
      </c>
      <c r="H226" s="1032"/>
      <c r="I226" s="1033"/>
      <c r="J226" s="800" t="s">
        <v>974</v>
      </c>
      <c r="K226" s="720" t="s">
        <v>33</v>
      </c>
      <c r="L226" s="720"/>
      <c r="M226" s="801">
        <v>919.4</v>
      </c>
    </row>
    <row r="227" spans="1:13" ht="45.75" thickBot="1" x14ac:dyDescent="0.3">
      <c r="A227" s="964"/>
      <c r="B227" s="802" t="s">
        <v>34</v>
      </c>
      <c r="C227" s="802" t="s">
        <v>35</v>
      </c>
      <c r="D227" s="802" t="s">
        <v>36</v>
      </c>
      <c r="E227" s="859" t="s">
        <v>37</v>
      </c>
      <c r="F227" s="859"/>
      <c r="G227" s="860"/>
      <c r="H227" s="861"/>
      <c r="I227" s="862"/>
      <c r="J227" s="803" t="s">
        <v>967</v>
      </c>
      <c r="K227" s="721" t="s">
        <v>33</v>
      </c>
      <c r="L227" s="721"/>
      <c r="M227" s="805">
        <v>334.63</v>
      </c>
    </row>
    <row r="228" spans="1:13" ht="45.75" thickBot="1" x14ac:dyDescent="0.3">
      <c r="A228" s="965"/>
      <c r="B228" s="807" t="s">
        <v>961</v>
      </c>
      <c r="C228" s="807" t="s">
        <v>1196</v>
      </c>
      <c r="D228" s="821">
        <v>43397</v>
      </c>
      <c r="E228" s="808" t="s">
        <v>41</v>
      </c>
      <c r="F228" s="815" t="s">
        <v>1197</v>
      </c>
      <c r="G228" s="960"/>
      <c r="H228" s="961"/>
      <c r="I228" s="962"/>
      <c r="J228" s="816" t="s">
        <v>351</v>
      </c>
      <c r="K228" s="722"/>
      <c r="L228" s="722" t="s">
        <v>33</v>
      </c>
      <c r="M228" s="820">
        <v>1230</v>
      </c>
    </row>
    <row r="229" spans="1:13" ht="46.5" thickTop="1" thickBot="1" x14ac:dyDescent="0.3">
      <c r="A229" s="963">
        <f>A225+1</f>
        <v>253</v>
      </c>
      <c r="B229" s="794" t="s">
        <v>24</v>
      </c>
      <c r="C229" s="794" t="s">
        <v>25</v>
      </c>
      <c r="D229" s="794" t="s">
        <v>26</v>
      </c>
      <c r="E229" s="854" t="s">
        <v>27</v>
      </c>
      <c r="F229" s="854"/>
      <c r="G229" s="854" t="s">
        <v>18</v>
      </c>
      <c r="H229" s="855"/>
      <c r="I229" s="780"/>
      <c r="J229" s="795" t="s">
        <v>44</v>
      </c>
      <c r="K229" s="765"/>
      <c r="L229" s="765"/>
      <c r="M229" s="797"/>
    </row>
    <row r="230" spans="1:13" ht="68.25" thickBot="1" x14ac:dyDescent="0.3">
      <c r="A230" s="964"/>
      <c r="B230" s="798" t="s">
        <v>1198</v>
      </c>
      <c r="C230" s="798" t="s">
        <v>1199</v>
      </c>
      <c r="D230" s="799">
        <v>43522</v>
      </c>
      <c r="E230" s="798"/>
      <c r="F230" s="798" t="s">
        <v>865</v>
      </c>
      <c r="G230" s="920" t="s">
        <v>1200</v>
      </c>
      <c r="H230" s="1032"/>
      <c r="I230" s="1033"/>
      <c r="J230" s="800" t="s">
        <v>270</v>
      </c>
      <c r="K230" s="720"/>
      <c r="L230" s="720" t="s">
        <v>33</v>
      </c>
      <c r="M230" s="801">
        <v>322.60000000000002</v>
      </c>
    </row>
    <row r="231" spans="1:13" ht="45.75" thickBot="1" x14ac:dyDescent="0.3">
      <c r="A231" s="964"/>
      <c r="B231" s="802" t="s">
        <v>34</v>
      </c>
      <c r="C231" s="802" t="s">
        <v>35</v>
      </c>
      <c r="D231" s="802" t="s">
        <v>36</v>
      </c>
      <c r="E231" s="859" t="s">
        <v>37</v>
      </c>
      <c r="F231" s="859"/>
      <c r="G231" s="860"/>
      <c r="H231" s="861"/>
      <c r="I231" s="862"/>
      <c r="J231" s="803" t="s">
        <v>32</v>
      </c>
      <c r="K231" s="721"/>
      <c r="L231" s="721" t="s">
        <v>33</v>
      </c>
      <c r="M231" s="805">
        <v>477.24</v>
      </c>
    </row>
    <row r="232" spans="1:13" ht="23.25" thickBot="1" x14ac:dyDescent="0.3">
      <c r="A232" s="965"/>
      <c r="B232" s="807" t="s">
        <v>979</v>
      </c>
      <c r="C232" s="807" t="s">
        <v>1200</v>
      </c>
      <c r="D232" s="821">
        <v>43525</v>
      </c>
      <c r="E232" s="808" t="s">
        <v>41</v>
      </c>
      <c r="F232" s="815" t="s">
        <v>1201</v>
      </c>
      <c r="G232" s="960"/>
      <c r="H232" s="961"/>
      <c r="I232" s="962"/>
      <c r="J232" s="816" t="s">
        <v>46</v>
      </c>
      <c r="K232" s="722"/>
      <c r="L232" s="722"/>
      <c r="M232" s="820"/>
    </row>
    <row r="233" spans="1:13" ht="46.5" thickTop="1" thickBot="1" x14ac:dyDescent="0.3">
      <c r="A233" s="963">
        <f>A229+1</f>
        <v>254</v>
      </c>
      <c r="B233" s="794" t="s">
        <v>24</v>
      </c>
      <c r="C233" s="794" t="s">
        <v>25</v>
      </c>
      <c r="D233" s="794" t="s">
        <v>26</v>
      </c>
      <c r="E233" s="854" t="s">
        <v>27</v>
      </c>
      <c r="F233" s="854"/>
      <c r="G233" s="854" t="s">
        <v>18</v>
      </c>
      <c r="H233" s="855"/>
      <c r="I233" s="780"/>
      <c r="J233" s="795" t="s">
        <v>44</v>
      </c>
      <c r="K233" s="765"/>
      <c r="L233" s="765"/>
      <c r="M233" s="797"/>
    </row>
    <row r="234" spans="1:13" ht="68.25" thickBot="1" x14ac:dyDescent="0.3">
      <c r="A234" s="964"/>
      <c r="B234" s="798" t="s">
        <v>1198</v>
      </c>
      <c r="C234" s="798" t="s">
        <v>1202</v>
      </c>
      <c r="D234" s="799">
        <v>43542</v>
      </c>
      <c r="E234" s="798"/>
      <c r="F234" s="798" t="s">
        <v>1127</v>
      </c>
      <c r="G234" s="920" t="s">
        <v>1200</v>
      </c>
      <c r="H234" s="1032"/>
      <c r="I234" s="1033"/>
      <c r="J234" s="800" t="s">
        <v>270</v>
      </c>
      <c r="K234" s="720"/>
      <c r="L234" s="720" t="s">
        <v>33</v>
      </c>
      <c r="M234" s="801">
        <v>345.6</v>
      </c>
    </row>
    <row r="235" spans="1:13" ht="45.75" thickBot="1" x14ac:dyDescent="0.3">
      <c r="A235" s="964"/>
      <c r="B235" s="802" t="s">
        <v>34</v>
      </c>
      <c r="C235" s="802" t="s">
        <v>35</v>
      </c>
      <c r="D235" s="802" t="s">
        <v>36</v>
      </c>
      <c r="E235" s="859" t="s">
        <v>37</v>
      </c>
      <c r="F235" s="859"/>
      <c r="G235" s="860"/>
      <c r="H235" s="861"/>
      <c r="I235" s="862"/>
      <c r="J235" s="803" t="s">
        <v>32</v>
      </c>
      <c r="K235" s="721"/>
      <c r="L235" s="721" t="s">
        <v>33</v>
      </c>
      <c r="M235" s="805">
        <v>460.76</v>
      </c>
    </row>
    <row r="236" spans="1:13" ht="23.25" thickBot="1" x14ac:dyDescent="0.3">
      <c r="A236" s="965"/>
      <c r="B236" s="807" t="s">
        <v>979</v>
      </c>
      <c r="C236" s="807" t="s">
        <v>1200</v>
      </c>
      <c r="D236" s="821">
        <v>43546</v>
      </c>
      <c r="E236" s="808" t="s">
        <v>41</v>
      </c>
      <c r="F236" s="815" t="s">
        <v>1203</v>
      </c>
      <c r="G236" s="960"/>
      <c r="H236" s="961"/>
      <c r="I236" s="962"/>
      <c r="J236" s="816" t="s">
        <v>46</v>
      </c>
      <c r="K236" s="722"/>
      <c r="L236" s="722"/>
      <c r="M236" s="820"/>
    </row>
    <row r="237" spans="1:13" ht="46.5" thickTop="1" thickBot="1" x14ac:dyDescent="0.3">
      <c r="A237" s="963">
        <f>A233+1</f>
        <v>255</v>
      </c>
      <c r="B237" s="794" t="s">
        <v>24</v>
      </c>
      <c r="C237" s="794" t="s">
        <v>25</v>
      </c>
      <c r="D237" s="794" t="s">
        <v>26</v>
      </c>
      <c r="E237" s="854" t="s">
        <v>27</v>
      </c>
      <c r="F237" s="854"/>
      <c r="G237" s="854" t="s">
        <v>18</v>
      </c>
      <c r="H237" s="855"/>
      <c r="I237" s="780"/>
      <c r="J237" s="795" t="s">
        <v>44</v>
      </c>
      <c r="K237" s="765"/>
      <c r="L237" s="765"/>
      <c r="M237" s="797"/>
    </row>
    <row r="238" spans="1:13" ht="90.75" thickBot="1" x14ac:dyDescent="0.3">
      <c r="A238" s="964"/>
      <c r="B238" s="798" t="s">
        <v>1204</v>
      </c>
      <c r="C238" s="798" t="s">
        <v>1205</v>
      </c>
      <c r="D238" s="799">
        <v>43525</v>
      </c>
      <c r="E238" s="798"/>
      <c r="F238" s="798" t="s">
        <v>276</v>
      </c>
      <c r="G238" s="920" t="s">
        <v>1206</v>
      </c>
      <c r="H238" s="1032"/>
      <c r="I238" s="1033"/>
      <c r="J238" s="800" t="s">
        <v>32</v>
      </c>
      <c r="K238" s="720"/>
      <c r="L238" s="720" t="s">
        <v>33</v>
      </c>
      <c r="M238" s="801">
        <v>498</v>
      </c>
    </row>
    <row r="239" spans="1:13" ht="45.75" thickBot="1" x14ac:dyDescent="0.3">
      <c r="A239" s="964"/>
      <c r="B239" s="802" t="s">
        <v>34</v>
      </c>
      <c r="C239" s="802" t="s">
        <v>35</v>
      </c>
      <c r="D239" s="802" t="s">
        <v>36</v>
      </c>
      <c r="E239" s="859" t="s">
        <v>37</v>
      </c>
      <c r="F239" s="859"/>
      <c r="G239" s="860"/>
      <c r="H239" s="861"/>
      <c r="I239" s="862"/>
      <c r="J239" s="803" t="s">
        <v>1186</v>
      </c>
      <c r="K239" s="721"/>
      <c r="L239" s="721" t="s">
        <v>33</v>
      </c>
      <c r="M239" s="805">
        <v>168</v>
      </c>
    </row>
    <row r="240" spans="1:13" ht="23.25" thickBot="1" x14ac:dyDescent="0.3">
      <c r="A240" s="965"/>
      <c r="B240" s="807" t="s">
        <v>961</v>
      </c>
      <c r="C240" s="807" t="s">
        <v>1206</v>
      </c>
      <c r="D240" s="821">
        <v>43528</v>
      </c>
      <c r="E240" s="808" t="s">
        <v>41</v>
      </c>
      <c r="F240" s="815" t="s">
        <v>1207</v>
      </c>
      <c r="G240" s="960"/>
      <c r="H240" s="961"/>
      <c r="I240" s="962"/>
      <c r="J240" s="816" t="s">
        <v>1015</v>
      </c>
      <c r="K240" s="722"/>
      <c r="L240" s="722" t="s">
        <v>33</v>
      </c>
      <c r="M240" s="820">
        <v>225</v>
      </c>
    </row>
    <row r="241" spans="1:13" ht="46.5" thickTop="1" thickBot="1" x14ac:dyDescent="0.3">
      <c r="A241" s="963">
        <f>A237+1</f>
        <v>256</v>
      </c>
      <c r="B241" s="794" t="s">
        <v>24</v>
      </c>
      <c r="C241" s="794" t="s">
        <v>25</v>
      </c>
      <c r="D241" s="794" t="s">
        <v>26</v>
      </c>
      <c r="E241" s="854" t="s">
        <v>27</v>
      </c>
      <c r="F241" s="854"/>
      <c r="G241" s="854" t="s">
        <v>18</v>
      </c>
      <c r="H241" s="855"/>
      <c r="I241" s="780"/>
      <c r="J241" s="795" t="s">
        <v>44</v>
      </c>
      <c r="K241" s="765"/>
      <c r="L241" s="765"/>
      <c r="M241" s="797"/>
    </row>
    <row r="242" spans="1:13" ht="45.75" thickBot="1" x14ac:dyDescent="0.3">
      <c r="A242" s="964"/>
      <c r="B242" s="798" t="s">
        <v>1204</v>
      </c>
      <c r="C242" s="798" t="s">
        <v>1208</v>
      </c>
      <c r="D242" s="799">
        <v>43411</v>
      </c>
      <c r="E242" s="798"/>
      <c r="F242" s="798" t="s">
        <v>446</v>
      </c>
      <c r="G242" s="920" t="s">
        <v>1206</v>
      </c>
      <c r="H242" s="1032"/>
      <c r="I242" s="1033"/>
      <c r="J242" s="800" t="s">
        <v>270</v>
      </c>
      <c r="K242" s="720"/>
      <c r="L242" s="720" t="s">
        <v>33</v>
      </c>
      <c r="M242" s="801">
        <v>393.4</v>
      </c>
    </row>
    <row r="243" spans="1:13" ht="45.75" thickBot="1" x14ac:dyDescent="0.3">
      <c r="A243" s="964"/>
      <c r="B243" s="802" t="s">
        <v>34</v>
      </c>
      <c r="C243" s="802" t="s">
        <v>35</v>
      </c>
      <c r="D243" s="802" t="s">
        <v>36</v>
      </c>
      <c r="E243" s="859" t="s">
        <v>37</v>
      </c>
      <c r="F243" s="859"/>
      <c r="G243" s="860"/>
      <c r="H243" s="861"/>
      <c r="I243" s="862"/>
      <c r="J243" s="803" t="s">
        <v>32</v>
      </c>
      <c r="K243" s="721"/>
      <c r="L243" s="721" t="s">
        <v>33</v>
      </c>
      <c r="M243" s="805">
        <v>1357.16</v>
      </c>
    </row>
    <row r="244" spans="1:13" ht="23.25" thickBot="1" x14ac:dyDescent="0.3">
      <c r="A244" s="965"/>
      <c r="B244" s="807" t="s">
        <v>961</v>
      </c>
      <c r="C244" s="807" t="s">
        <v>1206</v>
      </c>
      <c r="D244" s="821">
        <v>43415</v>
      </c>
      <c r="E244" s="808" t="s">
        <v>41</v>
      </c>
      <c r="F244" s="815" t="s">
        <v>1209</v>
      </c>
      <c r="G244" s="960"/>
      <c r="H244" s="961"/>
      <c r="I244" s="962"/>
      <c r="J244" s="816" t="s">
        <v>1015</v>
      </c>
      <c r="K244" s="722"/>
      <c r="L244" s="722" t="s">
        <v>33</v>
      </c>
      <c r="M244" s="820">
        <v>200</v>
      </c>
    </row>
    <row r="245" spans="1:13" ht="46.5" thickTop="1" thickBot="1" x14ac:dyDescent="0.3">
      <c r="A245" s="963">
        <f>A241+1</f>
        <v>257</v>
      </c>
      <c r="B245" s="794" t="s">
        <v>24</v>
      </c>
      <c r="C245" s="794" t="s">
        <v>25</v>
      </c>
      <c r="D245" s="794" t="s">
        <v>26</v>
      </c>
      <c r="E245" s="854" t="s">
        <v>27</v>
      </c>
      <c r="F245" s="854"/>
      <c r="G245" s="854" t="s">
        <v>18</v>
      </c>
      <c r="H245" s="855"/>
      <c r="I245" s="780"/>
      <c r="J245" s="795" t="s">
        <v>44</v>
      </c>
      <c r="K245" s="765"/>
      <c r="L245" s="765"/>
      <c r="M245" s="797"/>
    </row>
    <row r="246" spans="1:13" ht="34.5" thickBot="1" x14ac:dyDescent="0.3">
      <c r="A246" s="964"/>
      <c r="B246" s="798" t="s">
        <v>1210</v>
      </c>
      <c r="C246" s="798" t="s">
        <v>1211</v>
      </c>
      <c r="D246" s="799">
        <v>43429</v>
      </c>
      <c r="E246" s="798"/>
      <c r="F246" s="798" t="s">
        <v>260</v>
      </c>
      <c r="G246" s="920" t="s">
        <v>1212</v>
      </c>
      <c r="H246" s="1032"/>
      <c r="I246" s="1033"/>
      <c r="J246" s="800" t="s">
        <v>270</v>
      </c>
      <c r="K246" s="720"/>
      <c r="L246" s="720" t="s">
        <v>33</v>
      </c>
      <c r="M246" s="801">
        <v>695</v>
      </c>
    </row>
    <row r="247" spans="1:13" ht="45.75" thickBot="1" x14ac:dyDescent="0.3">
      <c r="A247" s="964"/>
      <c r="B247" s="802" t="s">
        <v>34</v>
      </c>
      <c r="C247" s="802" t="s">
        <v>35</v>
      </c>
      <c r="D247" s="802" t="s">
        <v>36</v>
      </c>
      <c r="E247" s="859" t="s">
        <v>37</v>
      </c>
      <c r="F247" s="859"/>
      <c r="G247" s="860"/>
      <c r="H247" s="861"/>
      <c r="I247" s="862"/>
      <c r="J247" s="803" t="s">
        <v>32</v>
      </c>
      <c r="K247" s="721"/>
      <c r="L247" s="721" t="s">
        <v>33</v>
      </c>
      <c r="M247" s="805">
        <v>852.24</v>
      </c>
    </row>
    <row r="248" spans="1:13" ht="34.5" thickBot="1" x14ac:dyDescent="0.3">
      <c r="A248" s="965"/>
      <c r="B248" s="807" t="s">
        <v>961</v>
      </c>
      <c r="C248" s="807" t="s">
        <v>1212</v>
      </c>
      <c r="D248" s="821">
        <v>43433</v>
      </c>
      <c r="E248" s="808" t="s">
        <v>41</v>
      </c>
      <c r="F248" s="815" t="s">
        <v>743</v>
      </c>
      <c r="G248" s="960"/>
      <c r="H248" s="961"/>
      <c r="I248" s="962"/>
      <c r="J248" s="816" t="s">
        <v>43</v>
      </c>
      <c r="K248" s="722"/>
      <c r="L248" s="722" t="s">
        <v>33</v>
      </c>
      <c r="M248" s="820">
        <v>120</v>
      </c>
    </row>
    <row r="249" spans="1:13" ht="46.5" thickTop="1" thickBot="1" x14ac:dyDescent="0.3">
      <c r="A249" s="963">
        <f>A245+1</f>
        <v>258</v>
      </c>
      <c r="B249" s="794" t="s">
        <v>24</v>
      </c>
      <c r="C249" s="794" t="s">
        <v>25</v>
      </c>
      <c r="D249" s="794" t="s">
        <v>26</v>
      </c>
      <c r="E249" s="854" t="s">
        <v>27</v>
      </c>
      <c r="F249" s="854"/>
      <c r="G249" s="854" t="s">
        <v>18</v>
      </c>
      <c r="H249" s="855"/>
      <c r="I249" s="780"/>
      <c r="J249" s="795" t="s">
        <v>44</v>
      </c>
      <c r="K249" s="765"/>
      <c r="L249" s="765"/>
      <c r="M249" s="797"/>
    </row>
    <row r="250" spans="1:13" ht="68.25" thickBot="1" x14ac:dyDescent="0.3">
      <c r="A250" s="964"/>
      <c r="B250" s="798" t="s">
        <v>1213</v>
      </c>
      <c r="C250" s="798" t="s">
        <v>1214</v>
      </c>
      <c r="D250" s="799">
        <v>43539</v>
      </c>
      <c r="E250" s="798"/>
      <c r="F250" s="798" t="s">
        <v>1215</v>
      </c>
      <c r="G250" s="920" t="s">
        <v>1216</v>
      </c>
      <c r="H250" s="1032"/>
      <c r="I250" s="1033"/>
      <c r="J250" s="800" t="s">
        <v>270</v>
      </c>
      <c r="K250" s="720"/>
      <c r="L250" s="720" t="s">
        <v>33</v>
      </c>
      <c r="M250" s="801">
        <v>872.53</v>
      </c>
    </row>
    <row r="251" spans="1:13" ht="45.75" thickBot="1" x14ac:dyDescent="0.3">
      <c r="A251" s="964"/>
      <c r="B251" s="802" t="s">
        <v>34</v>
      </c>
      <c r="C251" s="802" t="s">
        <v>35</v>
      </c>
      <c r="D251" s="802" t="s">
        <v>36</v>
      </c>
      <c r="E251" s="859" t="s">
        <v>37</v>
      </c>
      <c r="F251" s="859"/>
      <c r="G251" s="860"/>
      <c r="H251" s="861"/>
      <c r="I251" s="862"/>
      <c r="J251" s="803" t="s">
        <v>32</v>
      </c>
      <c r="K251" s="721"/>
      <c r="L251" s="721" t="s">
        <v>33</v>
      </c>
      <c r="M251" s="805">
        <v>447.59</v>
      </c>
    </row>
    <row r="252" spans="1:13" ht="34.5" thickBot="1" x14ac:dyDescent="0.3">
      <c r="A252" s="965"/>
      <c r="B252" s="807" t="s">
        <v>961</v>
      </c>
      <c r="C252" s="807" t="s">
        <v>1216</v>
      </c>
      <c r="D252" s="821">
        <v>43545</v>
      </c>
      <c r="E252" s="808" t="s">
        <v>41</v>
      </c>
      <c r="F252" s="815" t="s">
        <v>1217</v>
      </c>
      <c r="G252" s="960"/>
      <c r="H252" s="961"/>
      <c r="I252" s="962"/>
      <c r="J252" s="816" t="s">
        <v>43</v>
      </c>
      <c r="K252" s="722"/>
      <c r="L252" s="722" t="s">
        <v>33</v>
      </c>
      <c r="M252" s="820">
        <v>171.25</v>
      </c>
    </row>
    <row r="253" spans="1:13" ht="46.5" thickTop="1" thickBot="1" x14ac:dyDescent="0.3">
      <c r="A253" s="963">
        <f>A249+1</f>
        <v>259</v>
      </c>
      <c r="B253" s="794" t="s">
        <v>24</v>
      </c>
      <c r="C253" s="794" t="s">
        <v>25</v>
      </c>
      <c r="D253" s="794" t="s">
        <v>26</v>
      </c>
      <c r="E253" s="854" t="s">
        <v>27</v>
      </c>
      <c r="F253" s="854"/>
      <c r="G253" s="854" t="s">
        <v>18</v>
      </c>
      <c r="H253" s="855"/>
      <c r="I253" s="780"/>
      <c r="J253" s="795" t="s">
        <v>44</v>
      </c>
      <c r="K253" s="765"/>
      <c r="L253" s="765"/>
      <c r="M253" s="797"/>
    </row>
    <row r="254" spans="1:13" ht="34.5" thickBot="1" x14ac:dyDescent="0.3">
      <c r="A254" s="964"/>
      <c r="B254" s="798" t="s">
        <v>1218</v>
      </c>
      <c r="C254" s="798" t="s">
        <v>1219</v>
      </c>
      <c r="D254" s="799">
        <v>43527</v>
      </c>
      <c r="E254" s="798"/>
      <c r="F254" s="798" t="s">
        <v>446</v>
      </c>
      <c r="G254" s="920" t="s">
        <v>1220</v>
      </c>
      <c r="H254" s="1032"/>
      <c r="I254" s="1033"/>
      <c r="J254" s="800" t="s">
        <v>270</v>
      </c>
      <c r="K254" s="720"/>
      <c r="L254" s="720" t="s">
        <v>33</v>
      </c>
      <c r="M254" s="801">
        <v>400</v>
      </c>
    </row>
    <row r="255" spans="1:13" ht="45.75" thickBot="1" x14ac:dyDescent="0.3">
      <c r="A255" s="964"/>
      <c r="B255" s="802" t="s">
        <v>34</v>
      </c>
      <c r="C255" s="802" t="s">
        <v>35</v>
      </c>
      <c r="D255" s="802" t="s">
        <v>36</v>
      </c>
      <c r="E255" s="859" t="s">
        <v>37</v>
      </c>
      <c r="F255" s="859"/>
      <c r="G255" s="860"/>
      <c r="H255" s="861"/>
      <c r="I255" s="862"/>
      <c r="J255" s="803" t="s">
        <v>32</v>
      </c>
      <c r="K255" s="721"/>
      <c r="L255" s="721" t="s">
        <v>33</v>
      </c>
      <c r="M255" s="805">
        <v>952</v>
      </c>
    </row>
    <row r="256" spans="1:13" ht="45.75" thickBot="1" x14ac:dyDescent="0.3">
      <c r="A256" s="965"/>
      <c r="B256" s="807" t="s">
        <v>961</v>
      </c>
      <c r="C256" s="807" t="s">
        <v>1220</v>
      </c>
      <c r="D256" s="821">
        <v>43531</v>
      </c>
      <c r="E256" s="808"/>
      <c r="F256" s="815" t="s">
        <v>1221</v>
      </c>
      <c r="G256" s="960"/>
      <c r="H256" s="961"/>
      <c r="I256" s="962"/>
      <c r="J256" s="816" t="s">
        <v>351</v>
      </c>
      <c r="K256" s="722"/>
      <c r="L256" s="722" t="s">
        <v>33</v>
      </c>
      <c r="M256" s="820">
        <v>1410</v>
      </c>
    </row>
    <row r="257" spans="1:13" ht="46.5" thickTop="1" thickBot="1" x14ac:dyDescent="0.3">
      <c r="A257" s="963">
        <f>A253+1</f>
        <v>260</v>
      </c>
      <c r="B257" s="794" t="s">
        <v>24</v>
      </c>
      <c r="C257" s="794" t="s">
        <v>25</v>
      </c>
      <c r="D257" s="794" t="s">
        <v>26</v>
      </c>
      <c r="E257" s="854" t="s">
        <v>27</v>
      </c>
      <c r="F257" s="854"/>
      <c r="G257" s="854" t="s">
        <v>18</v>
      </c>
      <c r="H257" s="855"/>
      <c r="I257" s="780"/>
      <c r="J257" s="795" t="s">
        <v>44</v>
      </c>
      <c r="K257" s="765"/>
      <c r="L257" s="765"/>
      <c r="M257" s="797"/>
    </row>
    <row r="258" spans="1:13" ht="45.75" thickBot="1" x14ac:dyDescent="0.3">
      <c r="A258" s="964"/>
      <c r="B258" s="798" t="s">
        <v>1222</v>
      </c>
      <c r="C258" s="798" t="s">
        <v>1223</v>
      </c>
      <c r="D258" s="799">
        <v>43411</v>
      </c>
      <c r="E258" s="798"/>
      <c r="F258" s="798" t="s">
        <v>1224</v>
      </c>
      <c r="G258" s="920" t="s">
        <v>1225</v>
      </c>
      <c r="H258" s="1032"/>
      <c r="I258" s="1033"/>
      <c r="J258" s="800" t="s">
        <v>270</v>
      </c>
      <c r="K258" s="720"/>
      <c r="L258" s="720" t="s">
        <v>33</v>
      </c>
      <c r="M258" s="801">
        <v>550</v>
      </c>
    </row>
    <row r="259" spans="1:13" ht="45.75" thickBot="1" x14ac:dyDescent="0.3">
      <c r="A259" s="964"/>
      <c r="B259" s="802" t="s">
        <v>34</v>
      </c>
      <c r="C259" s="802" t="s">
        <v>35</v>
      </c>
      <c r="D259" s="802" t="s">
        <v>36</v>
      </c>
      <c r="E259" s="859" t="s">
        <v>37</v>
      </c>
      <c r="F259" s="859"/>
      <c r="G259" s="860"/>
      <c r="H259" s="861"/>
      <c r="I259" s="862"/>
      <c r="J259" s="803" t="s">
        <v>1088</v>
      </c>
      <c r="K259" s="721"/>
      <c r="L259" s="721" t="s">
        <v>33</v>
      </c>
      <c r="M259" s="805">
        <v>180</v>
      </c>
    </row>
    <row r="260" spans="1:13" ht="45.75" thickBot="1" x14ac:dyDescent="0.3">
      <c r="A260" s="965"/>
      <c r="B260" s="807" t="s">
        <v>1226</v>
      </c>
      <c r="C260" s="807" t="s">
        <v>1225</v>
      </c>
      <c r="D260" s="821">
        <v>43413</v>
      </c>
      <c r="E260" s="808" t="s">
        <v>41</v>
      </c>
      <c r="F260" s="815" t="s">
        <v>1227</v>
      </c>
      <c r="G260" s="960"/>
      <c r="H260" s="961"/>
      <c r="I260" s="962"/>
      <c r="J260" s="816" t="s">
        <v>778</v>
      </c>
      <c r="K260" s="722"/>
      <c r="L260" s="722" t="s">
        <v>33</v>
      </c>
      <c r="M260" s="820">
        <v>30</v>
      </c>
    </row>
    <row r="261" spans="1:13" ht="46.5" thickTop="1" thickBot="1" x14ac:dyDescent="0.3">
      <c r="A261" s="963">
        <f>A257+1</f>
        <v>261</v>
      </c>
      <c r="B261" s="794" t="s">
        <v>24</v>
      </c>
      <c r="C261" s="794" t="s">
        <v>25</v>
      </c>
      <c r="D261" s="794" t="s">
        <v>26</v>
      </c>
      <c r="E261" s="854" t="s">
        <v>27</v>
      </c>
      <c r="F261" s="854"/>
      <c r="G261" s="854" t="s">
        <v>18</v>
      </c>
      <c r="H261" s="855"/>
      <c r="I261" s="780"/>
      <c r="J261" s="795" t="s">
        <v>44</v>
      </c>
      <c r="K261" s="765"/>
      <c r="L261" s="765"/>
      <c r="M261" s="797"/>
    </row>
    <row r="262" spans="1:13" ht="45.75" thickBot="1" x14ac:dyDescent="0.3">
      <c r="A262" s="964"/>
      <c r="B262" s="798" t="s">
        <v>1228</v>
      </c>
      <c r="C262" s="798" t="s">
        <v>1223</v>
      </c>
      <c r="D262" s="799">
        <v>43411</v>
      </c>
      <c r="E262" s="798"/>
      <c r="F262" s="798" t="s">
        <v>1224</v>
      </c>
      <c r="G262" s="920" t="s">
        <v>1225</v>
      </c>
      <c r="H262" s="1032"/>
      <c r="I262" s="1033"/>
      <c r="J262" s="800" t="s">
        <v>270</v>
      </c>
      <c r="K262" s="720"/>
      <c r="L262" s="720" t="s">
        <v>33</v>
      </c>
      <c r="M262" s="801">
        <v>550</v>
      </c>
    </row>
    <row r="263" spans="1:13" ht="45.75" thickBot="1" x14ac:dyDescent="0.3">
      <c r="A263" s="964"/>
      <c r="B263" s="802" t="s">
        <v>34</v>
      </c>
      <c r="C263" s="802" t="s">
        <v>35</v>
      </c>
      <c r="D263" s="802" t="s">
        <v>36</v>
      </c>
      <c r="E263" s="859" t="s">
        <v>37</v>
      </c>
      <c r="F263" s="859"/>
      <c r="G263" s="860"/>
      <c r="H263" s="861"/>
      <c r="I263" s="862"/>
      <c r="J263" s="803" t="s">
        <v>1088</v>
      </c>
      <c r="K263" s="721"/>
      <c r="L263" s="721" t="s">
        <v>33</v>
      </c>
      <c r="M263" s="805">
        <v>180</v>
      </c>
    </row>
    <row r="264" spans="1:13" ht="45.75" thickBot="1" x14ac:dyDescent="0.3">
      <c r="A264" s="965"/>
      <c r="B264" s="807" t="s">
        <v>1226</v>
      </c>
      <c r="C264" s="807" t="s">
        <v>1225</v>
      </c>
      <c r="D264" s="821">
        <v>43413</v>
      </c>
      <c r="E264" s="808" t="s">
        <v>41</v>
      </c>
      <c r="F264" s="815" t="s">
        <v>1227</v>
      </c>
      <c r="G264" s="960"/>
      <c r="H264" s="961"/>
      <c r="I264" s="962"/>
      <c r="J264" s="816" t="s">
        <v>778</v>
      </c>
      <c r="K264" s="722"/>
      <c r="L264" s="722" t="s">
        <v>33</v>
      </c>
      <c r="M264" s="820">
        <v>30</v>
      </c>
    </row>
    <row r="265" spans="1:13" ht="46.5" thickTop="1" thickBot="1" x14ac:dyDescent="0.3">
      <c r="A265" s="963">
        <f>A261+1</f>
        <v>262</v>
      </c>
      <c r="B265" s="794" t="s">
        <v>24</v>
      </c>
      <c r="C265" s="794" t="s">
        <v>25</v>
      </c>
      <c r="D265" s="794" t="s">
        <v>26</v>
      </c>
      <c r="E265" s="854" t="s">
        <v>27</v>
      </c>
      <c r="F265" s="854"/>
      <c r="G265" s="854" t="s">
        <v>18</v>
      </c>
      <c r="H265" s="855"/>
      <c r="I265" s="780"/>
      <c r="J265" s="795" t="s">
        <v>44</v>
      </c>
      <c r="K265" s="765"/>
      <c r="L265" s="765"/>
      <c r="M265" s="797"/>
    </row>
    <row r="266" spans="1:13" ht="45.75" thickBot="1" x14ac:dyDescent="0.3">
      <c r="A266" s="964"/>
      <c r="B266" s="798" t="s">
        <v>1229</v>
      </c>
      <c r="C266" s="798" t="s">
        <v>1223</v>
      </c>
      <c r="D266" s="799">
        <v>43411</v>
      </c>
      <c r="E266" s="798"/>
      <c r="F266" s="798" t="s">
        <v>1224</v>
      </c>
      <c r="G266" s="920" t="s">
        <v>1225</v>
      </c>
      <c r="H266" s="1032"/>
      <c r="I266" s="1033"/>
      <c r="J266" s="800" t="s">
        <v>270</v>
      </c>
      <c r="K266" s="720"/>
      <c r="L266" s="720" t="s">
        <v>33</v>
      </c>
      <c r="M266" s="801">
        <v>550</v>
      </c>
    </row>
    <row r="267" spans="1:13" ht="45.75" thickBot="1" x14ac:dyDescent="0.3">
      <c r="A267" s="964"/>
      <c r="B267" s="802" t="s">
        <v>34</v>
      </c>
      <c r="C267" s="802" t="s">
        <v>35</v>
      </c>
      <c r="D267" s="802" t="s">
        <v>36</v>
      </c>
      <c r="E267" s="859" t="s">
        <v>37</v>
      </c>
      <c r="F267" s="859"/>
      <c r="G267" s="860"/>
      <c r="H267" s="861"/>
      <c r="I267" s="862"/>
      <c r="J267" s="803" t="s">
        <v>1088</v>
      </c>
      <c r="K267" s="721"/>
      <c r="L267" s="721" t="s">
        <v>33</v>
      </c>
      <c r="M267" s="805">
        <v>180</v>
      </c>
    </row>
    <row r="268" spans="1:13" ht="45.75" thickBot="1" x14ac:dyDescent="0.3">
      <c r="A268" s="965"/>
      <c r="B268" s="807" t="s">
        <v>1226</v>
      </c>
      <c r="C268" s="807" t="s">
        <v>1225</v>
      </c>
      <c r="D268" s="821">
        <v>43413</v>
      </c>
      <c r="E268" s="808" t="s">
        <v>41</v>
      </c>
      <c r="F268" s="815" t="s">
        <v>1227</v>
      </c>
      <c r="G268" s="960"/>
      <c r="H268" s="961"/>
      <c r="I268" s="962"/>
      <c r="J268" s="816" t="s">
        <v>778</v>
      </c>
      <c r="K268" s="722"/>
      <c r="L268" s="722" t="s">
        <v>33</v>
      </c>
      <c r="M268" s="820">
        <v>30</v>
      </c>
    </row>
    <row r="269" spans="1:13" ht="46.5" thickTop="1" thickBot="1" x14ac:dyDescent="0.3">
      <c r="A269" s="963">
        <f>A265+1</f>
        <v>263</v>
      </c>
      <c r="B269" s="794" t="s">
        <v>24</v>
      </c>
      <c r="C269" s="794" t="s">
        <v>25</v>
      </c>
      <c r="D269" s="794" t="s">
        <v>26</v>
      </c>
      <c r="E269" s="854" t="s">
        <v>27</v>
      </c>
      <c r="F269" s="854"/>
      <c r="G269" s="854" t="s">
        <v>18</v>
      </c>
      <c r="H269" s="855"/>
      <c r="I269" s="780"/>
      <c r="J269" s="795" t="s">
        <v>44</v>
      </c>
      <c r="K269" s="765"/>
      <c r="L269" s="765"/>
      <c r="M269" s="797"/>
    </row>
    <row r="270" spans="1:13" ht="45.75" thickBot="1" x14ac:dyDescent="0.3">
      <c r="A270" s="964"/>
      <c r="B270" s="798" t="s">
        <v>1230</v>
      </c>
      <c r="C270" s="798" t="s">
        <v>1223</v>
      </c>
      <c r="D270" s="799">
        <v>43411</v>
      </c>
      <c r="E270" s="798"/>
      <c r="F270" s="798" t="s">
        <v>1224</v>
      </c>
      <c r="G270" s="920" t="s">
        <v>1225</v>
      </c>
      <c r="H270" s="1032"/>
      <c r="I270" s="1033"/>
      <c r="J270" s="800" t="s">
        <v>270</v>
      </c>
      <c r="K270" s="720"/>
      <c r="L270" s="720" t="s">
        <v>33</v>
      </c>
      <c r="M270" s="801">
        <v>550</v>
      </c>
    </row>
    <row r="271" spans="1:13" ht="45.75" thickBot="1" x14ac:dyDescent="0.3">
      <c r="A271" s="964"/>
      <c r="B271" s="802" t="s">
        <v>34</v>
      </c>
      <c r="C271" s="802" t="s">
        <v>35</v>
      </c>
      <c r="D271" s="802" t="s">
        <v>36</v>
      </c>
      <c r="E271" s="859" t="s">
        <v>37</v>
      </c>
      <c r="F271" s="859"/>
      <c r="G271" s="860"/>
      <c r="H271" s="861"/>
      <c r="I271" s="862"/>
      <c r="J271" s="803" t="s">
        <v>1088</v>
      </c>
      <c r="K271" s="721"/>
      <c r="L271" s="721" t="s">
        <v>33</v>
      </c>
      <c r="M271" s="805">
        <v>180</v>
      </c>
    </row>
    <row r="272" spans="1:13" ht="45.75" thickBot="1" x14ac:dyDescent="0.3">
      <c r="A272" s="965"/>
      <c r="B272" s="807" t="s">
        <v>1226</v>
      </c>
      <c r="C272" s="807" t="s">
        <v>1225</v>
      </c>
      <c r="D272" s="821">
        <v>43413</v>
      </c>
      <c r="E272" s="808" t="s">
        <v>41</v>
      </c>
      <c r="F272" s="815" t="s">
        <v>1227</v>
      </c>
      <c r="G272" s="960"/>
      <c r="H272" s="961"/>
      <c r="I272" s="962"/>
      <c r="J272" s="816" t="s">
        <v>778</v>
      </c>
      <c r="K272" s="722"/>
      <c r="L272" s="722" t="s">
        <v>33</v>
      </c>
      <c r="M272" s="820">
        <v>30</v>
      </c>
    </row>
    <row r="273" spans="1:13" ht="46.5" thickTop="1" thickBot="1" x14ac:dyDescent="0.3">
      <c r="A273" s="963">
        <f>A269+1</f>
        <v>264</v>
      </c>
      <c r="B273" s="794" t="s">
        <v>24</v>
      </c>
      <c r="C273" s="794" t="s">
        <v>25</v>
      </c>
      <c r="D273" s="794" t="s">
        <v>26</v>
      </c>
      <c r="E273" s="854" t="s">
        <v>27</v>
      </c>
      <c r="F273" s="854"/>
      <c r="G273" s="854" t="s">
        <v>18</v>
      </c>
      <c r="H273" s="855"/>
      <c r="I273" s="780"/>
      <c r="J273" s="795" t="s">
        <v>44</v>
      </c>
      <c r="K273" s="765"/>
      <c r="L273" s="765"/>
      <c r="M273" s="797"/>
    </row>
    <row r="274" spans="1:13" ht="57" thickBot="1" x14ac:dyDescent="0.3">
      <c r="A274" s="964"/>
      <c r="B274" s="798" t="s">
        <v>1231</v>
      </c>
      <c r="C274" s="798" t="s">
        <v>1232</v>
      </c>
      <c r="D274" s="799">
        <v>43382</v>
      </c>
      <c r="E274" s="798"/>
      <c r="F274" s="798" t="s">
        <v>1233</v>
      </c>
      <c r="G274" s="920" t="s">
        <v>1234</v>
      </c>
      <c r="H274" s="1032"/>
      <c r="I274" s="1033"/>
      <c r="J274" s="800" t="s">
        <v>270</v>
      </c>
      <c r="K274" s="720"/>
      <c r="L274" s="720" t="s">
        <v>33</v>
      </c>
      <c r="M274" s="801">
        <v>134.4</v>
      </c>
    </row>
    <row r="275" spans="1:13" ht="45.75" thickBot="1" x14ac:dyDescent="0.3">
      <c r="A275" s="964"/>
      <c r="B275" s="802" t="s">
        <v>34</v>
      </c>
      <c r="C275" s="802" t="s">
        <v>35</v>
      </c>
      <c r="D275" s="802" t="s">
        <v>36</v>
      </c>
      <c r="E275" s="859" t="s">
        <v>37</v>
      </c>
      <c r="F275" s="859"/>
      <c r="G275" s="860"/>
      <c r="H275" s="861"/>
      <c r="I275" s="862"/>
      <c r="J275" s="803" t="s">
        <v>59</v>
      </c>
      <c r="K275" s="721"/>
      <c r="L275" s="721" t="s">
        <v>33</v>
      </c>
      <c r="M275" s="805">
        <v>178.33</v>
      </c>
    </row>
    <row r="276" spans="1:13" ht="57" thickBot="1" x14ac:dyDescent="0.3">
      <c r="A276" s="965"/>
      <c r="B276" s="807" t="s">
        <v>1235</v>
      </c>
      <c r="C276" s="807" t="s">
        <v>1234</v>
      </c>
      <c r="D276" s="821">
        <v>43383</v>
      </c>
      <c r="E276" s="808" t="s">
        <v>41</v>
      </c>
      <c r="F276" s="815" t="s">
        <v>1236</v>
      </c>
      <c r="G276" s="960"/>
      <c r="H276" s="961"/>
      <c r="I276" s="962"/>
      <c r="J276" s="816" t="s">
        <v>43</v>
      </c>
      <c r="K276" s="722"/>
      <c r="L276" s="722" t="s">
        <v>33</v>
      </c>
      <c r="M276" s="820">
        <v>30</v>
      </c>
    </row>
    <row r="277" spans="1:13" ht="46.5" thickTop="1" thickBot="1" x14ac:dyDescent="0.3">
      <c r="A277" s="963">
        <f>A273+1</f>
        <v>265</v>
      </c>
      <c r="B277" s="794" t="s">
        <v>24</v>
      </c>
      <c r="C277" s="794" t="s">
        <v>25</v>
      </c>
      <c r="D277" s="794" t="s">
        <v>26</v>
      </c>
      <c r="E277" s="854" t="s">
        <v>27</v>
      </c>
      <c r="F277" s="854"/>
      <c r="G277" s="854" t="s">
        <v>18</v>
      </c>
      <c r="H277" s="855"/>
      <c r="I277" s="780"/>
      <c r="J277" s="795" t="s">
        <v>44</v>
      </c>
      <c r="K277" s="765"/>
      <c r="L277" s="765"/>
      <c r="M277" s="797"/>
    </row>
    <row r="278" spans="1:13" ht="57" thickBot="1" x14ac:dyDescent="0.3">
      <c r="A278" s="964"/>
      <c r="B278" s="798" t="s">
        <v>1231</v>
      </c>
      <c r="C278" s="798" t="s">
        <v>1237</v>
      </c>
      <c r="D278" s="799">
        <v>43440</v>
      </c>
      <c r="E278" s="798"/>
      <c r="F278" s="798" t="s">
        <v>1238</v>
      </c>
      <c r="G278" s="920" t="s">
        <v>1234</v>
      </c>
      <c r="H278" s="1032"/>
      <c r="I278" s="1033"/>
      <c r="J278" s="800" t="s">
        <v>270</v>
      </c>
      <c r="K278" s="720"/>
      <c r="L278" s="720" t="s">
        <v>33</v>
      </c>
      <c r="M278" s="801">
        <v>230</v>
      </c>
    </row>
    <row r="279" spans="1:13" ht="45.75" thickBot="1" x14ac:dyDescent="0.3">
      <c r="A279" s="964"/>
      <c r="B279" s="802" t="s">
        <v>34</v>
      </c>
      <c r="C279" s="802" t="s">
        <v>35</v>
      </c>
      <c r="D279" s="802" t="s">
        <v>36</v>
      </c>
      <c r="E279" s="859" t="s">
        <v>37</v>
      </c>
      <c r="F279" s="859"/>
      <c r="G279" s="860"/>
      <c r="H279" s="861"/>
      <c r="I279" s="862"/>
      <c r="J279" s="803" t="s">
        <v>59</v>
      </c>
      <c r="K279" s="721"/>
      <c r="L279" s="721" t="s">
        <v>33</v>
      </c>
      <c r="M279" s="805">
        <v>441</v>
      </c>
    </row>
    <row r="280" spans="1:13" ht="57" thickBot="1" x14ac:dyDescent="0.3">
      <c r="A280" s="965"/>
      <c r="B280" s="807" t="s">
        <v>1235</v>
      </c>
      <c r="C280" s="807" t="s">
        <v>1234</v>
      </c>
      <c r="D280" s="821">
        <v>43443</v>
      </c>
      <c r="E280" s="808" t="s">
        <v>41</v>
      </c>
      <c r="F280" s="815" t="s">
        <v>1239</v>
      </c>
      <c r="G280" s="960"/>
      <c r="H280" s="961"/>
      <c r="I280" s="962"/>
      <c r="J280" s="816" t="s">
        <v>1240</v>
      </c>
      <c r="K280" s="722"/>
      <c r="L280" s="722" t="s">
        <v>33</v>
      </c>
      <c r="M280" s="820">
        <v>311</v>
      </c>
    </row>
    <row r="281" spans="1:13" ht="46.5" thickTop="1" thickBot="1" x14ac:dyDescent="0.3">
      <c r="A281" s="963">
        <f>A277+1</f>
        <v>266</v>
      </c>
      <c r="B281" s="794" t="s">
        <v>24</v>
      </c>
      <c r="C281" s="794" t="s">
        <v>25</v>
      </c>
      <c r="D281" s="794" t="s">
        <v>26</v>
      </c>
      <c r="E281" s="854" t="s">
        <v>27</v>
      </c>
      <c r="F281" s="854"/>
      <c r="G281" s="854" t="s">
        <v>18</v>
      </c>
      <c r="H281" s="855"/>
      <c r="I281" s="780"/>
      <c r="J281" s="795" t="s">
        <v>44</v>
      </c>
      <c r="K281" s="765"/>
      <c r="L281" s="765"/>
      <c r="M281" s="797"/>
    </row>
    <row r="282" spans="1:13" ht="57" thickBot="1" x14ac:dyDescent="0.3">
      <c r="A282" s="964"/>
      <c r="B282" s="798" t="s">
        <v>1241</v>
      </c>
      <c r="C282" s="798" t="s">
        <v>1242</v>
      </c>
      <c r="D282" s="799">
        <v>43440</v>
      </c>
      <c r="E282" s="798"/>
      <c r="F282" s="798" t="s">
        <v>1046</v>
      </c>
      <c r="G282" s="920" t="s">
        <v>1243</v>
      </c>
      <c r="H282" s="1032"/>
      <c r="I282" s="1033"/>
      <c r="J282" s="800" t="s">
        <v>270</v>
      </c>
      <c r="K282" s="720"/>
      <c r="L282" s="720" t="s">
        <v>33</v>
      </c>
      <c r="M282" s="801">
        <v>775.51</v>
      </c>
    </row>
    <row r="283" spans="1:13" ht="45.75" thickBot="1" x14ac:dyDescent="0.3">
      <c r="A283" s="964"/>
      <c r="B283" s="802" t="s">
        <v>34</v>
      </c>
      <c r="C283" s="802" t="s">
        <v>35</v>
      </c>
      <c r="D283" s="802" t="s">
        <v>36</v>
      </c>
      <c r="E283" s="859" t="s">
        <v>37</v>
      </c>
      <c r="F283" s="859"/>
      <c r="G283" s="860"/>
      <c r="H283" s="861"/>
      <c r="I283" s="862"/>
      <c r="J283" s="803" t="s">
        <v>45</v>
      </c>
      <c r="K283" s="721"/>
      <c r="L283" s="721"/>
      <c r="M283" s="805"/>
    </row>
    <row r="284" spans="1:13" ht="34.5" thickBot="1" x14ac:dyDescent="0.3">
      <c r="A284" s="965"/>
      <c r="B284" s="807" t="s">
        <v>1244</v>
      </c>
      <c r="C284" s="807" t="s">
        <v>1245</v>
      </c>
      <c r="D284" s="821">
        <v>43440</v>
      </c>
      <c r="E284" s="808" t="s">
        <v>41</v>
      </c>
      <c r="F284" s="815" t="s">
        <v>1246</v>
      </c>
      <c r="G284" s="960"/>
      <c r="H284" s="961"/>
      <c r="I284" s="962"/>
      <c r="J284" s="816" t="s">
        <v>46</v>
      </c>
      <c r="K284" s="722"/>
      <c r="L284" s="722"/>
      <c r="M284" s="820"/>
    </row>
    <row r="285" spans="1:13" ht="46.5" thickTop="1" thickBot="1" x14ac:dyDescent="0.3">
      <c r="A285" s="963">
        <f>A281+1</f>
        <v>267</v>
      </c>
      <c r="B285" s="794" t="s">
        <v>24</v>
      </c>
      <c r="C285" s="794" t="s">
        <v>25</v>
      </c>
      <c r="D285" s="794" t="s">
        <v>26</v>
      </c>
      <c r="E285" s="854" t="s">
        <v>27</v>
      </c>
      <c r="F285" s="854"/>
      <c r="G285" s="854" t="s">
        <v>18</v>
      </c>
      <c r="H285" s="855"/>
      <c r="I285" s="780"/>
      <c r="J285" s="795" t="s">
        <v>44</v>
      </c>
      <c r="K285" s="765"/>
      <c r="L285" s="765"/>
      <c r="M285" s="797"/>
    </row>
    <row r="286" spans="1:13" ht="34.5" thickBot="1" x14ac:dyDescent="0.3">
      <c r="A286" s="964"/>
      <c r="B286" s="798" t="s">
        <v>1247</v>
      </c>
      <c r="C286" s="798" t="s">
        <v>1248</v>
      </c>
      <c r="D286" s="799">
        <v>43479</v>
      </c>
      <c r="E286" s="798"/>
      <c r="F286" s="798" t="s">
        <v>1249</v>
      </c>
      <c r="G286" s="920" t="s">
        <v>1243</v>
      </c>
      <c r="H286" s="1032"/>
      <c r="I286" s="1033"/>
      <c r="J286" s="800" t="s">
        <v>270</v>
      </c>
      <c r="K286" s="720"/>
      <c r="L286" s="720" t="s">
        <v>33</v>
      </c>
      <c r="M286" s="801">
        <v>291.68</v>
      </c>
    </row>
    <row r="287" spans="1:13" ht="45.75" thickBot="1" x14ac:dyDescent="0.3">
      <c r="A287" s="964"/>
      <c r="B287" s="802" t="s">
        <v>34</v>
      </c>
      <c r="C287" s="802" t="s">
        <v>35</v>
      </c>
      <c r="D287" s="802" t="s">
        <v>36</v>
      </c>
      <c r="E287" s="859" t="s">
        <v>37</v>
      </c>
      <c r="F287" s="859"/>
      <c r="G287" s="860"/>
      <c r="H287" s="861"/>
      <c r="I287" s="862"/>
      <c r="J287" s="803" t="s">
        <v>45</v>
      </c>
      <c r="K287" s="721"/>
      <c r="L287" s="721"/>
      <c r="M287" s="805"/>
    </row>
    <row r="288" spans="1:13" ht="34.5" thickBot="1" x14ac:dyDescent="0.3">
      <c r="A288" s="965"/>
      <c r="B288" s="807" t="s">
        <v>1244</v>
      </c>
      <c r="C288" s="807" t="s">
        <v>1243</v>
      </c>
      <c r="D288" s="821">
        <v>43481</v>
      </c>
      <c r="E288" s="808" t="s">
        <v>41</v>
      </c>
      <c r="F288" s="815" t="s">
        <v>1250</v>
      </c>
      <c r="G288" s="960"/>
      <c r="H288" s="961"/>
      <c r="I288" s="962"/>
      <c r="J288" s="816" t="s">
        <v>46</v>
      </c>
      <c r="K288" s="722"/>
      <c r="L288" s="722"/>
      <c r="M288" s="820"/>
    </row>
    <row r="289" spans="1:13" ht="46.5" thickTop="1" thickBot="1" x14ac:dyDescent="0.3">
      <c r="A289" s="963">
        <f>A285+1</f>
        <v>268</v>
      </c>
      <c r="B289" s="794" t="s">
        <v>24</v>
      </c>
      <c r="C289" s="794" t="s">
        <v>25</v>
      </c>
      <c r="D289" s="794" t="s">
        <v>26</v>
      </c>
      <c r="E289" s="854" t="s">
        <v>27</v>
      </c>
      <c r="F289" s="854"/>
      <c r="G289" s="854" t="s">
        <v>18</v>
      </c>
      <c r="H289" s="855"/>
      <c r="I289" s="780"/>
      <c r="J289" s="795" t="s">
        <v>44</v>
      </c>
      <c r="K289" s="765"/>
      <c r="L289" s="765"/>
      <c r="M289" s="797"/>
    </row>
    <row r="290" spans="1:13" ht="34.5" thickBot="1" x14ac:dyDescent="0.3">
      <c r="A290" s="964"/>
      <c r="B290" s="798" t="s">
        <v>1231</v>
      </c>
      <c r="C290" s="798" t="s">
        <v>1251</v>
      </c>
      <c r="D290" s="799">
        <v>43481</v>
      </c>
      <c r="E290" s="798"/>
      <c r="F290" s="798" t="s">
        <v>824</v>
      </c>
      <c r="G290" s="920" t="s">
        <v>1234</v>
      </c>
      <c r="H290" s="1032"/>
      <c r="I290" s="1033"/>
      <c r="J290" s="800" t="s">
        <v>270</v>
      </c>
      <c r="K290" s="720"/>
      <c r="L290" s="720" t="s">
        <v>33</v>
      </c>
      <c r="M290" s="801">
        <v>177</v>
      </c>
    </row>
    <row r="291" spans="1:13" ht="45.75" thickBot="1" x14ac:dyDescent="0.3">
      <c r="A291" s="964"/>
      <c r="B291" s="802" t="s">
        <v>34</v>
      </c>
      <c r="C291" s="802" t="s">
        <v>35</v>
      </c>
      <c r="D291" s="802" t="s">
        <v>36</v>
      </c>
      <c r="E291" s="859" t="s">
        <v>37</v>
      </c>
      <c r="F291" s="859"/>
      <c r="G291" s="860"/>
      <c r="H291" s="861"/>
      <c r="I291" s="862"/>
      <c r="J291" s="803" t="s">
        <v>59</v>
      </c>
      <c r="K291" s="721"/>
      <c r="L291" s="721" t="s">
        <v>33</v>
      </c>
      <c r="M291" s="805">
        <v>456</v>
      </c>
    </row>
    <row r="292" spans="1:13" ht="45.75" thickBot="1" x14ac:dyDescent="0.3">
      <c r="A292" s="965"/>
      <c r="B292" s="807" t="s">
        <v>1235</v>
      </c>
      <c r="C292" s="807" t="s">
        <v>1252</v>
      </c>
      <c r="D292" s="821">
        <v>43484</v>
      </c>
      <c r="E292" s="808" t="s">
        <v>41</v>
      </c>
      <c r="F292" s="815" t="s">
        <v>1253</v>
      </c>
      <c r="G292" s="960"/>
      <c r="H292" s="961"/>
      <c r="I292" s="962"/>
      <c r="J292" s="816" t="s">
        <v>1254</v>
      </c>
      <c r="K292" s="722"/>
      <c r="L292" s="722" t="s">
        <v>33</v>
      </c>
      <c r="M292" s="820">
        <v>231</v>
      </c>
    </row>
    <row r="293" spans="1:13" ht="46.5" thickTop="1" thickBot="1" x14ac:dyDescent="0.3">
      <c r="A293" s="963">
        <f>A289+1</f>
        <v>269</v>
      </c>
      <c r="B293" s="794" t="s">
        <v>24</v>
      </c>
      <c r="C293" s="794" t="s">
        <v>25</v>
      </c>
      <c r="D293" s="794" t="s">
        <v>26</v>
      </c>
      <c r="E293" s="854" t="s">
        <v>27</v>
      </c>
      <c r="F293" s="854"/>
      <c r="G293" s="854" t="s">
        <v>18</v>
      </c>
      <c r="H293" s="855"/>
      <c r="I293" s="780"/>
      <c r="J293" s="795" t="s">
        <v>44</v>
      </c>
      <c r="K293" s="765"/>
      <c r="L293" s="765"/>
      <c r="M293" s="797"/>
    </row>
    <row r="294" spans="1:13" ht="34.5" thickBot="1" x14ac:dyDescent="0.3">
      <c r="A294" s="964"/>
      <c r="B294" s="798" t="s">
        <v>1255</v>
      </c>
      <c r="C294" s="798" t="s">
        <v>1256</v>
      </c>
      <c r="D294" s="799">
        <v>43488</v>
      </c>
      <c r="E294" s="798"/>
      <c r="F294" s="798" t="s">
        <v>1257</v>
      </c>
      <c r="G294" s="920" t="s">
        <v>1243</v>
      </c>
      <c r="H294" s="1032"/>
      <c r="I294" s="1033"/>
      <c r="J294" s="800" t="s">
        <v>1258</v>
      </c>
      <c r="K294" s="720"/>
      <c r="L294" s="720" t="s">
        <v>33</v>
      </c>
      <c r="M294" s="801">
        <v>860</v>
      </c>
    </row>
    <row r="295" spans="1:13" ht="45.75" thickBot="1" x14ac:dyDescent="0.3">
      <c r="A295" s="964"/>
      <c r="B295" s="802" t="s">
        <v>34</v>
      </c>
      <c r="C295" s="802" t="s">
        <v>35</v>
      </c>
      <c r="D295" s="802" t="s">
        <v>36</v>
      </c>
      <c r="E295" s="859" t="s">
        <v>37</v>
      </c>
      <c r="F295" s="859"/>
      <c r="G295" s="860"/>
      <c r="H295" s="861"/>
      <c r="I295" s="862"/>
      <c r="J295" s="803" t="s">
        <v>45</v>
      </c>
      <c r="K295" s="721"/>
      <c r="L295" s="721"/>
      <c r="M295" s="805"/>
    </row>
    <row r="296" spans="1:13" ht="34.5" thickBot="1" x14ac:dyDescent="0.3">
      <c r="A296" s="965"/>
      <c r="B296" s="807" t="s">
        <v>1259</v>
      </c>
      <c r="C296" s="807" t="s">
        <v>1243</v>
      </c>
      <c r="D296" s="821">
        <v>43490</v>
      </c>
      <c r="E296" s="808" t="s">
        <v>41</v>
      </c>
      <c r="F296" s="815" t="s">
        <v>1260</v>
      </c>
      <c r="G296" s="960"/>
      <c r="H296" s="961"/>
      <c r="I296" s="962"/>
      <c r="J296" s="816" t="s">
        <v>46</v>
      </c>
      <c r="K296" s="722"/>
      <c r="L296" s="722"/>
      <c r="M296" s="820"/>
    </row>
    <row r="297" spans="1:13" ht="46.5" thickTop="1" thickBot="1" x14ac:dyDescent="0.3">
      <c r="A297" s="963">
        <f>A293+1</f>
        <v>270</v>
      </c>
      <c r="B297" s="794" t="s">
        <v>24</v>
      </c>
      <c r="C297" s="794" t="s">
        <v>25</v>
      </c>
      <c r="D297" s="794" t="s">
        <v>26</v>
      </c>
      <c r="E297" s="854" t="s">
        <v>27</v>
      </c>
      <c r="F297" s="854"/>
      <c r="G297" s="854" t="s">
        <v>18</v>
      </c>
      <c r="H297" s="855"/>
      <c r="I297" s="780"/>
      <c r="J297" s="795" t="s">
        <v>44</v>
      </c>
      <c r="K297" s="765"/>
      <c r="L297" s="765"/>
      <c r="M297" s="797"/>
    </row>
    <row r="298" spans="1:13" ht="34.5" thickBot="1" x14ac:dyDescent="0.3">
      <c r="A298" s="964"/>
      <c r="B298" s="798" t="s">
        <v>1241</v>
      </c>
      <c r="C298" s="798" t="s">
        <v>1261</v>
      </c>
      <c r="D298" s="799">
        <v>43496</v>
      </c>
      <c r="E298" s="798"/>
      <c r="F298" s="798" t="s">
        <v>1262</v>
      </c>
      <c r="G298" s="920" t="s">
        <v>1243</v>
      </c>
      <c r="H298" s="1032"/>
      <c r="I298" s="1033"/>
      <c r="J298" s="800" t="s">
        <v>1258</v>
      </c>
      <c r="K298" s="720"/>
      <c r="L298" s="720" t="s">
        <v>33</v>
      </c>
      <c r="M298" s="801">
        <v>418</v>
      </c>
    </row>
    <row r="299" spans="1:13" ht="45.75" thickBot="1" x14ac:dyDescent="0.3">
      <c r="A299" s="964"/>
      <c r="B299" s="802" t="s">
        <v>34</v>
      </c>
      <c r="C299" s="802" t="s">
        <v>35</v>
      </c>
      <c r="D299" s="802" t="s">
        <v>36</v>
      </c>
      <c r="E299" s="859" t="s">
        <v>37</v>
      </c>
      <c r="F299" s="859"/>
      <c r="G299" s="860"/>
      <c r="H299" s="861"/>
      <c r="I299" s="862"/>
      <c r="J299" s="803" t="s">
        <v>45</v>
      </c>
      <c r="K299" s="721"/>
      <c r="L299" s="721"/>
      <c r="M299" s="805"/>
    </row>
    <row r="300" spans="1:13" ht="34.5" thickBot="1" x14ac:dyDescent="0.3">
      <c r="A300" s="965"/>
      <c r="B300" s="807" t="s">
        <v>1244</v>
      </c>
      <c r="C300" s="807" t="s">
        <v>1243</v>
      </c>
      <c r="D300" s="821">
        <v>43496</v>
      </c>
      <c r="E300" s="808" t="s">
        <v>41</v>
      </c>
      <c r="F300" s="815" t="s">
        <v>1263</v>
      </c>
      <c r="G300" s="960"/>
      <c r="H300" s="961"/>
      <c r="I300" s="962"/>
      <c r="J300" s="816" t="s">
        <v>46</v>
      </c>
      <c r="K300" s="722"/>
      <c r="L300" s="722"/>
      <c r="M300" s="820"/>
    </row>
    <row r="301" spans="1:13" ht="46.5" thickTop="1" thickBot="1" x14ac:dyDescent="0.3">
      <c r="A301" s="963">
        <f>A297+1</f>
        <v>271</v>
      </c>
      <c r="B301" s="794" t="s">
        <v>24</v>
      </c>
      <c r="C301" s="794" t="s">
        <v>25</v>
      </c>
      <c r="D301" s="794" t="s">
        <v>26</v>
      </c>
      <c r="E301" s="854" t="s">
        <v>27</v>
      </c>
      <c r="F301" s="854"/>
      <c r="G301" s="854" t="s">
        <v>18</v>
      </c>
      <c r="H301" s="855"/>
      <c r="I301" s="780"/>
      <c r="J301" s="795" t="s">
        <v>44</v>
      </c>
      <c r="K301" s="765"/>
      <c r="L301" s="765"/>
      <c r="M301" s="797"/>
    </row>
    <row r="302" spans="1:13" ht="23.25" thickBot="1" x14ac:dyDescent="0.3">
      <c r="A302" s="964"/>
      <c r="B302" s="798" t="s">
        <v>1241</v>
      </c>
      <c r="C302" s="798" t="s">
        <v>1248</v>
      </c>
      <c r="D302" s="799">
        <v>43487</v>
      </c>
      <c r="E302" s="798"/>
      <c r="F302" s="798" t="s">
        <v>1264</v>
      </c>
      <c r="G302" s="920" t="s">
        <v>1243</v>
      </c>
      <c r="H302" s="1032"/>
      <c r="I302" s="1033"/>
      <c r="J302" s="800" t="s">
        <v>1258</v>
      </c>
      <c r="K302" s="720"/>
      <c r="L302" s="720" t="s">
        <v>33</v>
      </c>
      <c r="M302" s="801">
        <v>498</v>
      </c>
    </row>
    <row r="303" spans="1:13" ht="45.75" thickBot="1" x14ac:dyDescent="0.3">
      <c r="A303" s="964"/>
      <c r="B303" s="802" t="s">
        <v>34</v>
      </c>
      <c r="C303" s="802" t="s">
        <v>35</v>
      </c>
      <c r="D303" s="802" t="s">
        <v>36</v>
      </c>
      <c r="E303" s="859" t="s">
        <v>37</v>
      </c>
      <c r="F303" s="859"/>
      <c r="G303" s="860"/>
      <c r="H303" s="861"/>
      <c r="I303" s="862"/>
      <c r="J303" s="803" t="s">
        <v>45</v>
      </c>
      <c r="K303" s="721"/>
      <c r="L303" s="721"/>
      <c r="M303" s="805"/>
    </row>
    <row r="304" spans="1:13" ht="34.5" thickBot="1" x14ac:dyDescent="0.3">
      <c r="A304" s="965"/>
      <c r="B304" s="807" t="s">
        <v>1244</v>
      </c>
      <c r="C304" s="807" t="s">
        <v>1243</v>
      </c>
      <c r="D304" s="821">
        <v>43489</v>
      </c>
      <c r="E304" s="808" t="s">
        <v>41</v>
      </c>
      <c r="F304" s="815" t="s">
        <v>1265</v>
      </c>
      <c r="G304" s="960"/>
      <c r="H304" s="961"/>
      <c r="I304" s="962"/>
      <c r="J304" s="816" t="s">
        <v>46</v>
      </c>
      <c r="K304" s="722"/>
      <c r="L304" s="722"/>
      <c r="M304" s="820"/>
    </row>
    <row r="305" spans="1:13" ht="46.5" thickTop="1" thickBot="1" x14ac:dyDescent="0.3">
      <c r="A305" s="963">
        <f>A301+1</f>
        <v>272</v>
      </c>
      <c r="B305" s="794" t="s">
        <v>24</v>
      </c>
      <c r="C305" s="794" t="s">
        <v>25</v>
      </c>
      <c r="D305" s="794" t="s">
        <v>26</v>
      </c>
      <c r="E305" s="854" t="s">
        <v>27</v>
      </c>
      <c r="F305" s="854"/>
      <c r="G305" s="854" t="s">
        <v>18</v>
      </c>
      <c r="H305" s="855"/>
      <c r="I305" s="780"/>
      <c r="J305" s="795" t="s">
        <v>44</v>
      </c>
      <c r="K305" s="765"/>
      <c r="L305" s="765"/>
      <c r="M305" s="797"/>
    </row>
    <row r="306" spans="1:13" ht="23.25" thickBot="1" x14ac:dyDescent="0.3">
      <c r="A306" s="964"/>
      <c r="B306" s="798" t="s">
        <v>1255</v>
      </c>
      <c r="C306" s="798" t="s">
        <v>1256</v>
      </c>
      <c r="D306" s="799">
        <v>43506</v>
      </c>
      <c r="E306" s="798"/>
      <c r="F306" s="798" t="s">
        <v>1266</v>
      </c>
      <c r="G306" s="920" t="s">
        <v>1243</v>
      </c>
      <c r="H306" s="1032"/>
      <c r="I306" s="1033"/>
      <c r="J306" s="800" t="s">
        <v>1258</v>
      </c>
      <c r="K306" s="720"/>
      <c r="L306" s="720" t="s">
        <v>33</v>
      </c>
      <c r="M306" s="801">
        <v>766.3</v>
      </c>
    </row>
    <row r="307" spans="1:13" ht="45.75" thickBot="1" x14ac:dyDescent="0.3">
      <c r="A307" s="964"/>
      <c r="B307" s="802" t="s">
        <v>34</v>
      </c>
      <c r="C307" s="802" t="s">
        <v>35</v>
      </c>
      <c r="D307" s="802" t="s">
        <v>36</v>
      </c>
      <c r="E307" s="859" t="s">
        <v>37</v>
      </c>
      <c r="F307" s="859"/>
      <c r="G307" s="860"/>
      <c r="H307" s="861"/>
      <c r="I307" s="862"/>
      <c r="J307" s="803" t="s">
        <v>45</v>
      </c>
      <c r="K307" s="721"/>
      <c r="L307" s="721"/>
      <c r="M307" s="805"/>
    </row>
    <row r="308" spans="1:13" ht="45.75" thickBot="1" x14ac:dyDescent="0.3">
      <c r="A308" s="965"/>
      <c r="B308" s="807" t="s">
        <v>1259</v>
      </c>
      <c r="C308" s="807" t="s">
        <v>1267</v>
      </c>
      <c r="D308" s="821">
        <v>43509</v>
      </c>
      <c r="E308" s="808" t="s">
        <v>41</v>
      </c>
      <c r="F308" s="815" t="s">
        <v>1268</v>
      </c>
      <c r="G308" s="960"/>
      <c r="H308" s="961"/>
      <c r="I308" s="962"/>
      <c r="J308" s="816" t="s">
        <v>46</v>
      </c>
      <c r="K308" s="722"/>
      <c r="L308" s="722"/>
      <c r="M308" s="820"/>
    </row>
    <row r="309" spans="1:13" ht="46.5" thickTop="1" thickBot="1" x14ac:dyDescent="0.3">
      <c r="A309" s="963">
        <f>A305+1</f>
        <v>273</v>
      </c>
      <c r="B309" s="794" t="s">
        <v>24</v>
      </c>
      <c r="C309" s="794" t="s">
        <v>25</v>
      </c>
      <c r="D309" s="794" t="s">
        <v>26</v>
      </c>
      <c r="E309" s="854" t="s">
        <v>27</v>
      </c>
      <c r="F309" s="854"/>
      <c r="G309" s="854" t="s">
        <v>18</v>
      </c>
      <c r="H309" s="855"/>
      <c r="I309" s="780"/>
      <c r="J309" s="795" t="s">
        <v>44</v>
      </c>
      <c r="K309" s="765"/>
      <c r="L309" s="765"/>
      <c r="M309" s="797"/>
    </row>
    <row r="310" spans="1:13" ht="90.75" thickBot="1" x14ac:dyDescent="0.3">
      <c r="A310" s="964"/>
      <c r="B310" s="798" t="s">
        <v>1269</v>
      </c>
      <c r="C310" s="798" t="s">
        <v>1270</v>
      </c>
      <c r="D310" s="799">
        <v>43519</v>
      </c>
      <c r="E310" s="798"/>
      <c r="F310" s="798" t="s">
        <v>1238</v>
      </c>
      <c r="G310" s="920" t="s">
        <v>1271</v>
      </c>
      <c r="H310" s="1032"/>
      <c r="I310" s="1033"/>
      <c r="J310" s="800" t="s">
        <v>270</v>
      </c>
      <c r="K310" s="720"/>
      <c r="L310" s="720" t="s">
        <v>33</v>
      </c>
      <c r="M310" s="801">
        <v>416.2</v>
      </c>
    </row>
    <row r="311" spans="1:13" ht="45.75" thickBot="1" x14ac:dyDescent="0.3">
      <c r="A311" s="964"/>
      <c r="B311" s="802" t="s">
        <v>34</v>
      </c>
      <c r="C311" s="802" t="s">
        <v>35</v>
      </c>
      <c r="D311" s="802" t="s">
        <v>36</v>
      </c>
      <c r="E311" s="859" t="s">
        <v>37</v>
      </c>
      <c r="F311" s="859"/>
      <c r="G311" s="860"/>
      <c r="H311" s="861"/>
      <c r="I311" s="862"/>
      <c r="J311" s="803" t="s">
        <v>59</v>
      </c>
      <c r="K311" s="721"/>
      <c r="L311" s="721" t="s">
        <v>33</v>
      </c>
      <c r="M311" s="805">
        <v>846.54</v>
      </c>
    </row>
    <row r="312" spans="1:13" ht="34.5" thickBot="1" x14ac:dyDescent="0.3">
      <c r="A312" s="965"/>
      <c r="B312" s="807" t="s">
        <v>1272</v>
      </c>
      <c r="C312" s="807" t="s">
        <v>442</v>
      </c>
      <c r="D312" s="821">
        <v>43521</v>
      </c>
      <c r="E312" s="808" t="s">
        <v>41</v>
      </c>
      <c r="F312" s="815" t="s">
        <v>1273</v>
      </c>
      <c r="G312" s="960"/>
      <c r="H312" s="961"/>
      <c r="I312" s="962"/>
      <c r="J312" s="816" t="s">
        <v>1274</v>
      </c>
      <c r="K312" s="722" t="s">
        <v>33</v>
      </c>
      <c r="L312" s="722"/>
      <c r="M312" s="820">
        <v>44.5</v>
      </c>
    </row>
    <row r="313" spans="1:13" ht="46.5" thickTop="1" thickBot="1" x14ac:dyDescent="0.3">
      <c r="A313" s="963">
        <f>A309+1</f>
        <v>274</v>
      </c>
      <c r="B313" s="794" t="s">
        <v>24</v>
      </c>
      <c r="C313" s="794" t="s">
        <v>25</v>
      </c>
      <c r="D313" s="794" t="s">
        <v>26</v>
      </c>
      <c r="E313" s="854" t="s">
        <v>27</v>
      </c>
      <c r="F313" s="854"/>
      <c r="G313" s="854" t="s">
        <v>18</v>
      </c>
      <c r="H313" s="855"/>
      <c r="I313" s="780"/>
      <c r="J313" s="795" t="s">
        <v>44</v>
      </c>
      <c r="K313" s="765"/>
      <c r="L313" s="765"/>
      <c r="M313" s="797"/>
    </row>
    <row r="314" spans="1:13" ht="90.75" thickBot="1" x14ac:dyDescent="0.3">
      <c r="A314" s="964"/>
      <c r="B314" s="798" t="s">
        <v>1275</v>
      </c>
      <c r="C314" s="798" t="s">
        <v>1270</v>
      </c>
      <c r="D314" s="799">
        <v>43519</v>
      </c>
      <c r="E314" s="798"/>
      <c r="F314" s="798" t="s">
        <v>1238</v>
      </c>
      <c r="G314" s="920" t="s">
        <v>1271</v>
      </c>
      <c r="H314" s="1032"/>
      <c r="I314" s="1033"/>
      <c r="J314" s="800" t="s">
        <v>270</v>
      </c>
      <c r="K314" s="720"/>
      <c r="L314" s="720" t="s">
        <v>33</v>
      </c>
      <c r="M314" s="801">
        <v>416.2</v>
      </c>
    </row>
    <row r="315" spans="1:13" ht="45.75" thickBot="1" x14ac:dyDescent="0.3">
      <c r="A315" s="964"/>
      <c r="B315" s="802" t="s">
        <v>34</v>
      </c>
      <c r="C315" s="802" t="s">
        <v>35</v>
      </c>
      <c r="D315" s="802" t="s">
        <v>36</v>
      </c>
      <c r="E315" s="859" t="s">
        <v>37</v>
      </c>
      <c r="F315" s="859"/>
      <c r="G315" s="860"/>
      <c r="H315" s="861"/>
      <c r="I315" s="862"/>
      <c r="J315" s="803" t="s">
        <v>59</v>
      </c>
      <c r="K315" s="721"/>
      <c r="L315" s="721" t="s">
        <v>33</v>
      </c>
      <c r="M315" s="805">
        <v>846.54</v>
      </c>
    </row>
    <row r="316" spans="1:13" ht="34.5" thickBot="1" x14ac:dyDescent="0.3">
      <c r="A316" s="965"/>
      <c r="B316" s="807" t="s">
        <v>1272</v>
      </c>
      <c r="C316" s="807" t="s">
        <v>442</v>
      </c>
      <c r="D316" s="821">
        <v>43521</v>
      </c>
      <c r="E316" s="808" t="s">
        <v>41</v>
      </c>
      <c r="F316" s="815" t="s">
        <v>1273</v>
      </c>
      <c r="G316" s="960"/>
      <c r="H316" s="961"/>
      <c r="I316" s="962"/>
      <c r="J316" s="816" t="s">
        <v>1274</v>
      </c>
      <c r="K316" s="722"/>
      <c r="L316" s="722" t="s">
        <v>33</v>
      </c>
      <c r="M316" s="820">
        <v>50</v>
      </c>
    </row>
    <row r="317" spans="1:13" ht="46.5" thickTop="1" thickBot="1" x14ac:dyDescent="0.3">
      <c r="A317" s="963">
        <f>A313+1</f>
        <v>275</v>
      </c>
      <c r="B317" s="794" t="s">
        <v>24</v>
      </c>
      <c r="C317" s="794" t="s">
        <v>25</v>
      </c>
      <c r="D317" s="794" t="s">
        <v>26</v>
      </c>
      <c r="E317" s="854" t="s">
        <v>27</v>
      </c>
      <c r="F317" s="854"/>
      <c r="G317" s="854" t="s">
        <v>18</v>
      </c>
      <c r="H317" s="855"/>
      <c r="I317" s="780"/>
      <c r="J317" s="795" t="s">
        <v>44</v>
      </c>
      <c r="K317" s="765"/>
      <c r="L317" s="765"/>
      <c r="M317" s="797"/>
    </row>
    <row r="318" spans="1:13" ht="34.5" thickBot="1" x14ac:dyDescent="0.3">
      <c r="A318" s="964"/>
      <c r="B318" s="798" t="s">
        <v>1241</v>
      </c>
      <c r="C318" s="798" t="s">
        <v>1276</v>
      </c>
      <c r="D318" s="799">
        <v>43491</v>
      </c>
      <c r="E318" s="798"/>
      <c r="F318" s="798" t="s">
        <v>1277</v>
      </c>
      <c r="G318" s="920" t="s">
        <v>1243</v>
      </c>
      <c r="H318" s="1032"/>
      <c r="I318" s="1033"/>
      <c r="J318" s="800" t="s">
        <v>1258</v>
      </c>
      <c r="K318" s="720"/>
      <c r="L318" s="720" t="s">
        <v>33</v>
      </c>
      <c r="M318" s="801">
        <v>628</v>
      </c>
    </row>
    <row r="319" spans="1:13" ht="45.75" thickBot="1" x14ac:dyDescent="0.3">
      <c r="A319" s="964"/>
      <c r="B319" s="802" t="s">
        <v>34</v>
      </c>
      <c r="C319" s="802" t="s">
        <v>35</v>
      </c>
      <c r="D319" s="802" t="s">
        <v>36</v>
      </c>
      <c r="E319" s="859" t="s">
        <v>37</v>
      </c>
      <c r="F319" s="859"/>
      <c r="G319" s="860"/>
      <c r="H319" s="861"/>
      <c r="I319" s="862"/>
      <c r="J319" s="803" t="s">
        <v>45</v>
      </c>
      <c r="K319" s="721"/>
      <c r="L319" s="721"/>
      <c r="M319" s="805"/>
    </row>
    <row r="320" spans="1:13" ht="34.5" thickBot="1" x14ac:dyDescent="0.3">
      <c r="A320" s="965"/>
      <c r="B320" s="807" t="s">
        <v>1244</v>
      </c>
      <c r="C320" s="807" t="s">
        <v>1243</v>
      </c>
      <c r="D320" s="821">
        <v>43493</v>
      </c>
      <c r="E320" s="808" t="s">
        <v>41</v>
      </c>
      <c r="F320" s="815" t="s">
        <v>1278</v>
      </c>
      <c r="G320" s="960"/>
      <c r="H320" s="961"/>
      <c r="I320" s="962"/>
      <c r="J320" s="816" t="s">
        <v>46</v>
      </c>
      <c r="K320" s="722"/>
      <c r="L320" s="722"/>
      <c r="M320" s="820"/>
    </row>
    <row r="321" spans="1:13" ht="46.5" thickTop="1" thickBot="1" x14ac:dyDescent="0.3">
      <c r="A321" s="963">
        <f>A317+1</f>
        <v>276</v>
      </c>
      <c r="B321" s="794" t="s">
        <v>24</v>
      </c>
      <c r="C321" s="794" t="s">
        <v>25</v>
      </c>
      <c r="D321" s="794" t="s">
        <v>26</v>
      </c>
      <c r="E321" s="854" t="s">
        <v>27</v>
      </c>
      <c r="F321" s="854"/>
      <c r="G321" s="854" t="s">
        <v>18</v>
      </c>
      <c r="H321" s="855"/>
      <c r="I321" s="780"/>
      <c r="J321" s="795" t="s">
        <v>44</v>
      </c>
      <c r="K321" s="765"/>
      <c r="L321" s="765"/>
      <c r="M321" s="797"/>
    </row>
    <row r="322" spans="1:13" ht="34.5" thickBot="1" x14ac:dyDescent="0.3">
      <c r="A322" s="964"/>
      <c r="B322" s="798" t="s">
        <v>1279</v>
      </c>
      <c r="C322" s="798" t="s">
        <v>1280</v>
      </c>
      <c r="D322" s="799">
        <v>43533</v>
      </c>
      <c r="E322" s="798"/>
      <c r="F322" s="798" t="s">
        <v>1281</v>
      </c>
      <c r="G322" s="920" t="s">
        <v>1243</v>
      </c>
      <c r="H322" s="1032"/>
      <c r="I322" s="1033"/>
      <c r="J322" s="800" t="s">
        <v>1282</v>
      </c>
      <c r="K322" s="720"/>
      <c r="L322" s="720" t="s">
        <v>33</v>
      </c>
      <c r="M322" s="801">
        <v>4097.6499999999996</v>
      </c>
    </row>
    <row r="323" spans="1:13" ht="45.75" thickBot="1" x14ac:dyDescent="0.3">
      <c r="A323" s="964"/>
      <c r="B323" s="802" t="s">
        <v>34</v>
      </c>
      <c r="C323" s="802" t="s">
        <v>35</v>
      </c>
      <c r="D323" s="802" t="s">
        <v>36</v>
      </c>
      <c r="E323" s="859" t="s">
        <v>37</v>
      </c>
      <c r="F323" s="859"/>
      <c r="G323" s="860"/>
      <c r="H323" s="861"/>
      <c r="I323" s="862"/>
      <c r="J323" s="803"/>
      <c r="K323" s="721"/>
      <c r="L323" s="721"/>
      <c r="M323" s="805"/>
    </row>
    <row r="324" spans="1:13" ht="45.75" thickBot="1" x14ac:dyDescent="0.3">
      <c r="A324" s="965"/>
      <c r="B324" s="807" t="s">
        <v>1226</v>
      </c>
      <c r="C324" s="807" t="s">
        <v>1283</v>
      </c>
      <c r="D324" s="821">
        <v>43540</v>
      </c>
      <c r="E324" s="808" t="s">
        <v>41</v>
      </c>
      <c r="F324" s="815" t="s">
        <v>1284</v>
      </c>
      <c r="G324" s="960"/>
      <c r="H324" s="961"/>
      <c r="I324" s="962"/>
      <c r="J324" s="816"/>
      <c r="K324" s="722"/>
      <c r="L324" s="722"/>
      <c r="M324" s="820"/>
    </row>
    <row r="325" spans="1:13" ht="46.5" thickTop="1" thickBot="1" x14ac:dyDescent="0.3">
      <c r="A325" s="963">
        <f>A321+1</f>
        <v>277</v>
      </c>
      <c r="B325" s="794" t="s">
        <v>24</v>
      </c>
      <c r="C325" s="794" t="s">
        <v>25</v>
      </c>
      <c r="D325" s="794" t="s">
        <v>26</v>
      </c>
      <c r="E325" s="854" t="s">
        <v>27</v>
      </c>
      <c r="F325" s="854"/>
      <c r="G325" s="854" t="s">
        <v>18</v>
      </c>
      <c r="H325" s="855"/>
      <c r="I325" s="780"/>
      <c r="J325" s="795" t="s">
        <v>44</v>
      </c>
      <c r="K325" s="765"/>
      <c r="L325" s="765"/>
      <c r="M325" s="797"/>
    </row>
    <row r="326" spans="1:13" ht="34.5" thickBot="1" x14ac:dyDescent="0.3">
      <c r="A326" s="964"/>
      <c r="B326" s="798" t="s">
        <v>1285</v>
      </c>
      <c r="C326" s="798" t="s">
        <v>1248</v>
      </c>
      <c r="D326" s="799">
        <v>43529</v>
      </c>
      <c r="E326" s="798"/>
      <c r="F326" s="798" t="s">
        <v>1286</v>
      </c>
      <c r="G326" s="920" t="s">
        <v>1287</v>
      </c>
      <c r="H326" s="1032"/>
      <c r="I326" s="1033"/>
      <c r="J326" s="800" t="s">
        <v>270</v>
      </c>
      <c r="K326" s="720"/>
      <c r="L326" s="720" t="s">
        <v>33</v>
      </c>
      <c r="M326" s="801">
        <v>879</v>
      </c>
    </row>
    <row r="327" spans="1:13" ht="45.75" thickBot="1" x14ac:dyDescent="0.3">
      <c r="A327" s="964"/>
      <c r="B327" s="802" t="s">
        <v>34</v>
      </c>
      <c r="C327" s="802" t="s">
        <v>35</v>
      </c>
      <c r="D327" s="802" t="s">
        <v>36</v>
      </c>
      <c r="E327" s="859" t="s">
        <v>37</v>
      </c>
      <c r="F327" s="859"/>
      <c r="G327" s="860"/>
      <c r="H327" s="861"/>
      <c r="I327" s="862"/>
      <c r="J327" s="803" t="s">
        <v>59</v>
      </c>
      <c r="K327" s="721"/>
      <c r="L327" s="721" t="s">
        <v>33</v>
      </c>
      <c r="M327" s="805">
        <v>455</v>
      </c>
    </row>
    <row r="328" spans="1:13" ht="45.75" thickBot="1" x14ac:dyDescent="0.3">
      <c r="A328" s="965"/>
      <c r="B328" s="807" t="s">
        <v>1226</v>
      </c>
      <c r="C328" s="807" t="s">
        <v>1288</v>
      </c>
      <c r="D328" s="821">
        <v>43531</v>
      </c>
      <c r="E328" s="808" t="s">
        <v>41</v>
      </c>
      <c r="F328" s="815" t="s">
        <v>1289</v>
      </c>
      <c r="G328" s="960"/>
      <c r="H328" s="961"/>
      <c r="I328" s="962"/>
      <c r="J328" s="816"/>
      <c r="K328" s="722"/>
      <c r="L328" s="722"/>
      <c r="M328" s="820"/>
    </row>
    <row r="329" spans="1:13" ht="46.5" thickTop="1" thickBot="1" x14ac:dyDescent="0.3">
      <c r="A329" s="963">
        <f>A325+1</f>
        <v>278</v>
      </c>
      <c r="B329" s="794" t="s">
        <v>24</v>
      </c>
      <c r="C329" s="794" t="s">
        <v>25</v>
      </c>
      <c r="D329" s="794" t="s">
        <v>26</v>
      </c>
      <c r="E329" s="854" t="s">
        <v>27</v>
      </c>
      <c r="F329" s="854"/>
      <c r="G329" s="854" t="s">
        <v>18</v>
      </c>
      <c r="H329" s="855"/>
      <c r="I329" s="780"/>
      <c r="J329" s="795" t="s">
        <v>44</v>
      </c>
      <c r="K329" s="765"/>
      <c r="L329" s="765"/>
      <c r="M329" s="797"/>
    </row>
    <row r="330" spans="1:13" ht="34.5" thickBot="1" x14ac:dyDescent="0.3">
      <c r="A330" s="964"/>
      <c r="B330" s="798" t="s">
        <v>1247</v>
      </c>
      <c r="C330" s="798" t="s">
        <v>1276</v>
      </c>
      <c r="D330" s="799">
        <v>43535</v>
      </c>
      <c r="E330" s="798"/>
      <c r="F330" s="798" t="s">
        <v>1290</v>
      </c>
      <c r="G330" s="920" t="s">
        <v>1243</v>
      </c>
      <c r="H330" s="1032"/>
      <c r="I330" s="1033"/>
      <c r="J330" s="800" t="s">
        <v>270</v>
      </c>
      <c r="K330" s="720"/>
      <c r="L330" s="720" t="s">
        <v>33</v>
      </c>
      <c r="M330" s="801">
        <v>671.65</v>
      </c>
    </row>
    <row r="331" spans="1:13" ht="45.75" thickBot="1" x14ac:dyDescent="0.3">
      <c r="A331" s="964"/>
      <c r="B331" s="802" t="s">
        <v>34</v>
      </c>
      <c r="C331" s="802" t="s">
        <v>35</v>
      </c>
      <c r="D331" s="802" t="s">
        <v>36</v>
      </c>
      <c r="E331" s="859" t="s">
        <v>37</v>
      </c>
      <c r="F331" s="859"/>
      <c r="G331" s="860"/>
      <c r="H331" s="861"/>
      <c r="I331" s="862"/>
      <c r="J331" s="803" t="s">
        <v>59</v>
      </c>
      <c r="K331" s="721"/>
      <c r="L331" s="721" t="s">
        <v>33</v>
      </c>
      <c r="M331" s="805">
        <v>312</v>
      </c>
    </row>
    <row r="332" spans="1:13" ht="34.5" thickBot="1" x14ac:dyDescent="0.3">
      <c r="A332" s="965"/>
      <c r="B332" s="807" t="s">
        <v>1244</v>
      </c>
      <c r="C332" s="807" t="s">
        <v>1243</v>
      </c>
      <c r="D332" s="821">
        <v>43539</v>
      </c>
      <c r="E332" s="808" t="s">
        <v>41</v>
      </c>
      <c r="F332" s="815" t="s">
        <v>1291</v>
      </c>
      <c r="G332" s="960"/>
      <c r="H332" s="961"/>
      <c r="I332" s="962"/>
      <c r="J332" s="816" t="s">
        <v>1274</v>
      </c>
      <c r="K332" s="722" t="s">
        <v>33</v>
      </c>
      <c r="L332" s="722"/>
      <c r="M332" s="820">
        <v>316</v>
      </c>
    </row>
    <row r="333" spans="1:13" ht="46.5" thickTop="1" thickBot="1" x14ac:dyDescent="0.3">
      <c r="A333" s="963">
        <f>A329+1</f>
        <v>279</v>
      </c>
      <c r="B333" s="794" t="s">
        <v>24</v>
      </c>
      <c r="C333" s="794" t="s">
        <v>25</v>
      </c>
      <c r="D333" s="794" t="s">
        <v>26</v>
      </c>
      <c r="E333" s="854" t="s">
        <v>27</v>
      </c>
      <c r="F333" s="854"/>
      <c r="G333" s="854" t="s">
        <v>18</v>
      </c>
      <c r="H333" s="855"/>
      <c r="I333" s="780"/>
      <c r="J333" s="795" t="s">
        <v>44</v>
      </c>
      <c r="K333" s="765"/>
      <c r="L333" s="765"/>
      <c r="M333" s="797"/>
    </row>
    <row r="334" spans="1:13" ht="79.5" thickBot="1" x14ac:dyDescent="0.3">
      <c r="A334" s="964"/>
      <c r="B334" s="798" t="s">
        <v>1292</v>
      </c>
      <c r="C334" s="798" t="s">
        <v>1293</v>
      </c>
      <c r="D334" s="799">
        <v>43530</v>
      </c>
      <c r="E334" s="798"/>
      <c r="F334" s="798" t="s">
        <v>489</v>
      </c>
      <c r="G334" s="920" t="s">
        <v>1294</v>
      </c>
      <c r="H334" s="1032"/>
      <c r="I334" s="1033"/>
      <c r="J334" s="800" t="s">
        <v>270</v>
      </c>
      <c r="K334" s="720"/>
      <c r="L334" s="720" t="s">
        <v>33</v>
      </c>
      <c r="M334" s="801">
        <v>617</v>
      </c>
    </row>
    <row r="335" spans="1:13" ht="45.75" thickBot="1" x14ac:dyDescent="0.3">
      <c r="A335" s="964"/>
      <c r="B335" s="802" t="s">
        <v>34</v>
      </c>
      <c r="C335" s="802" t="s">
        <v>35</v>
      </c>
      <c r="D335" s="802" t="s">
        <v>36</v>
      </c>
      <c r="E335" s="859" t="s">
        <v>37</v>
      </c>
      <c r="F335" s="859"/>
      <c r="G335" s="860"/>
      <c r="H335" s="861"/>
      <c r="I335" s="862"/>
      <c r="J335" s="803" t="s">
        <v>59</v>
      </c>
      <c r="K335" s="721"/>
      <c r="L335" s="721" t="s">
        <v>33</v>
      </c>
      <c r="M335" s="805">
        <v>420.24</v>
      </c>
    </row>
    <row r="336" spans="1:13" ht="15.75" thickBot="1" x14ac:dyDescent="0.3">
      <c r="A336" s="964"/>
      <c r="B336" s="802"/>
      <c r="C336" s="802"/>
      <c r="D336" s="802"/>
      <c r="E336" s="802"/>
      <c r="F336" s="802"/>
      <c r="G336" s="846"/>
      <c r="H336" s="847"/>
      <c r="I336" s="848"/>
      <c r="J336" s="803" t="s">
        <v>1295</v>
      </c>
      <c r="K336" s="721" t="s">
        <v>33</v>
      </c>
      <c r="L336" s="721"/>
      <c r="M336" s="805">
        <v>190</v>
      </c>
    </row>
    <row r="337" spans="1:13" ht="68.25" thickBot="1" x14ac:dyDescent="0.3">
      <c r="A337" s="965"/>
      <c r="B337" s="807" t="s">
        <v>1296</v>
      </c>
      <c r="C337" s="807" t="s">
        <v>1297</v>
      </c>
      <c r="D337" s="821">
        <v>43531</v>
      </c>
      <c r="E337" s="808" t="s">
        <v>41</v>
      </c>
      <c r="F337" s="815" t="s">
        <v>1298</v>
      </c>
      <c r="G337" s="960"/>
      <c r="H337" s="961"/>
      <c r="I337" s="962"/>
      <c r="J337" s="816" t="s">
        <v>956</v>
      </c>
      <c r="K337" s="722"/>
      <c r="L337" s="722" t="s">
        <v>33</v>
      </c>
      <c r="M337" s="820">
        <v>140.79</v>
      </c>
    </row>
    <row r="338" spans="1:13" ht="46.5" thickTop="1" thickBot="1" x14ac:dyDescent="0.3">
      <c r="A338" s="963">
        <f>A333+1</f>
        <v>280</v>
      </c>
      <c r="B338" s="794" t="s">
        <v>24</v>
      </c>
      <c r="C338" s="794" t="s">
        <v>25</v>
      </c>
      <c r="D338" s="794" t="s">
        <v>26</v>
      </c>
      <c r="E338" s="854" t="s">
        <v>27</v>
      </c>
      <c r="F338" s="854"/>
      <c r="G338" s="854" t="s">
        <v>18</v>
      </c>
      <c r="H338" s="855"/>
      <c r="I338" s="780"/>
      <c r="J338" s="795" t="s">
        <v>44</v>
      </c>
      <c r="K338" s="765"/>
      <c r="L338" s="765"/>
      <c r="M338" s="797"/>
    </row>
    <row r="339" spans="1:13" ht="57" thickBot="1" x14ac:dyDescent="0.3">
      <c r="A339" s="964"/>
      <c r="B339" s="798" t="s">
        <v>1299</v>
      </c>
      <c r="C339" s="798" t="s">
        <v>1300</v>
      </c>
      <c r="D339" s="799">
        <v>43532</v>
      </c>
      <c r="E339" s="798"/>
      <c r="F339" s="798" t="s">
        <v>1238</v>
      </c>
      <c r="G339" s="920" t="s">
        <v>1301</v>
      </c>
      <c r="H339" s="1032"/>
      <c r="I339" s="1033"/>
      <c r="J339" s="800" t="s">
        <v>270</v>
      </c>
      <c r="K339" s="720"/>
      <c r="L339" s="720" t="s">
        <v>33</v>
      </c>
      <c r="M339" s="801">
        <v>362.6</v>
      </c>
    </row>
    <row r="340" spans="1:13" ht="45.75" thickBot="1" x14ac:dyDescent="0.3">
      <c r="A340" s="964"/>
      <c r="B340" s="802" t="s">
        <v>34</v>
      </c>
      <c r="C340" s="802" t="s">
        <v>35</v>
      </c>
      <c r="D340" s="802" t="s">
        <v>36</v>
      </c>
      <c r="E340" s="859" t="s">
        <v>37</v>
      </c>
      <c r="F340" s="859"/>
      <c r="G340" s="860"/>
      <c r="H340" s="861"/>
      <c r="I340" s="862"/>
      <c r="J340" s="803" t="s">
        <v>59</v>
      </c>
      <c r="K340" s="721"/>
      <c r="L340" s="721" t="s">
        <v>33</v>
      </c>
      <c r="M340" s="805">
        <v>741</v>
      </c>
    </row>
    <row r="341" spans="1:13" ht="45.75" thickBot="1" x14ac:dyDescent="0.3">
      <c r="A341" s="965"/>
      <c r="B341" s="807" t="s">
        <v>1235</v>
      </c>
      <c r="C341" s="807" t="s">
        <v>1301</v>
      </c>
      <c r="D341" s="821">
        <v>43533</v>
      </c>
      <c r="E341" s="808" t="s">
        <v>41</v>
      </c>
      <c r="F341" s="815" t="s">
        <v>1302</v>
      </c>
      <c r="G341" s="960"/>
      <c r="H341" s="961"/>
      <c r="I341" s="962"/>
      <c r="J341" s="816"/>
      <c r="K341" s="722"/>
      <c r="L341" s="722"/>
      <c r="M341" s="820"/>
    </row>
    <row r="342" spans="1:13" ht="46.5" thickTop="1" thickBot="1" x14ac:dyDescent="0.3">
      <c r="A342" s="963">
        <f>A338+1</f>
        <v>281</v>
      </c>
      <c r="B342" s="794" t="s">
        <v>24</v>
      </c>
      <c r="C342" s="794" t="s">
        <v>25</v>
      </c>
      <c r="D342" s="794" t="s">
        <v>26</v>
      </c>
      <c r="E342" s="854" t="s">
        <v>27</v>
      </c>
      <c r="F342" s="854"/>
      <c r="G342" s="863" t="s">
        <v>18</v>
      </c>
      <c r="H342" s="864"/>
      <c r="I342" s="865"/>
      <c r="J342" s="795" t="s">
        <v>44</v>
      </c>
      <c r="K342" s="796"/>
      <c r="L342" s="796"/>
      <c r="M342" s="797"/>
    </row>
    <row r="343" spans="1:13" ht="57" thickBot="1" x14ac:dyDescent="0.3">
      <c r="A343" s="964"/>
      <c r="B343" s="798" t="s">
        <v>1303</v>
      </c>
      <c r="C343" s="798" t="s">
        <v>1304</v>
      </c>
      <c r="D343" s="799">
        <v>43537</v>
      </c>
      <c r="E343" s="798"/>
      <c r="F343" s="798" t="s">
        <v>1048</v>
      </c>
      <c r="G343" s="920" t="s">
        <v>1305</v>
      </c>
      <c r="H343" s="1032"/>
      <c r="I343" s="1033"/>
      <c r="J343" s="800" t="s">
        <v>1306</v>
      </c>
      <c r="K343" s="800"/>
      <c r="L343" s="800" t="s">
        <v>9</v>
      </c>
      <c r="M343" s="830">
        <v>967</v>
      </c>
    </row>
    <row r="344" spans="1:13" ht="45.75" thickBot="1" x14ac:dyDescent="0.3">
      <c r="A344" s="964"/>
      <c r="B344" s="802" t="s">
        <v>34</v>
      </c>
      <c r="C344" s="802" t="s">
        <v>35</v>
      </c>
      <c r="D344" s="802" t="s">
        <v>36</v>
      </c>
      <c r="E344" s="859" t="s">
        <v>37</v>
      </c>
      <c r="F344" s="859"/>
      <c r="G344" s="860"/>
      <c r="H344" s="861"/>
      <c r="I344" s="862"/>
      <c r="J344" s="803" t="s">
        <v>1307</v>
      </c>
      <c r="K344" s="804"/>
      <c r="L344" s="804"/>
      <c r="M344" s="831"/>
    </row>
    <row r="345" spans="1:13" ht="45.75" thickBot="1" x14ac:dyDescent="0.3">
      <c r="A345" s="965"/>
      <c r="B345" s="806" t="s">
        <v>1308</v>
      </c>
      <c r="C345" s="806" t="s">
        <v>233</v>
      </c>
      <c r="D345" s="821"/>
      <c r="E345" s="808" t="s">
        <v>41</v>
      </c>
      <c r="F345" s="810"/>
      <c r="G345" s="869"/>
      <c r="H345" s="870"/>
      <c r="I345" s="871"/>
      <c r="J345" s="803" t="s">
        <v>1309</v>
      </c>
      <c r="K345" s="804"/>
      <c r="L345" s="804"/>
      <c r="M345" s="831"/>
    </row>
    <row r="346" spans="1:13" ht="46.5" thickTop="1" thickBot="1" x14ac:dyDescent="0.3">
      <c r="A346" s="963">
        <f>A342+1</f>
        <v>282</v>
      </c>
      <c r="B346" s="794" t="s">
        <v>24</v>
      </c>
      <c r="C346" s="794" t="s">
        <v>25</v>
      </c>
      <c r="D346" s="794" t="s">
        <v>26</v>
      </c>
      <c r="E346" s="854" t="s">
        <v>27</v>
      </c>
      <c r="F346" s="854"/>
      <c r="G346" s="854" t="s">
        <v>18</v>
      </c>
      <c r="H346" s="855"/>
      <c r="I346" s="780"/>
      <c r="J346" s="795" t="s">
        <v>44</v>
      </c>
      <c r="K346" s="796"/>
      <c r="L346" s="796"/>
      <c r="M346" s="797"/>
    </row>
    <row r="347" spans="1:13" ht="68.25" thickBot="1" x14ac:dyDescent="0.3">
      <c r="A347" s="964"/>
      <c r="B347" s="798" t="s">
        <v>1310</v>
      </c>
      <c r="C347" s="798" t="s">
        <v>1311</v>
      </c>
      <c r="D347" s="799">
        <v>43490</v>
      </c>
      <c r="E347" s="798"/>
      <c r="F347" s="798" t="s">
        <v>1312</v>
      </c>
      <c r="G347" s="920" t="s">
        <v>1313</v>
      </c>
      <c r="H347" s="1032"/>
      <c r="I347" s="1033"/>
      <c r="J347" s="800" t="s">
        <v>38</v>
      </c>
      <c r="K347" s="800"/>
      <c r="L347" s="800" t="s">
        <v>33</v>
      </c>
      <c r="M347" s="830">
        <v>415.5</v>
      </c>
    </row>
    <row r="348" spans="1:13" ht="45.75" thickBot="1" x14ac:dyDescent="0.3">
      <c r="A348" s="964"/>
      <c r="B348" s="802" t="s">
        <v>34</v>
      </c>
      <c r="C348" s="802" t="s">
        <v>35</v>
      </c>
      <c r="D348" s="802" t="s">
        <v>36</v>
      </c>
      <c r="E348" s="859" t="s">
        <v>37</v>
      </c>
      <c r="F348" s="859"/>
      <c r="G348" s="860"/>
      <c r="H348" s="861"/>
      <c r="I348" s="862"/>
      <c r="J348" s="803" t="s">
        <v>32</v>
      </c>
      <c r="K348" s="804"/>
      <c r="L348" s="804" t="s">
        <v>33</v>
      </c>
      <c r="M348" s="805">
        <v>282</v>
      </c>
    </row>
    <row r="349" spans="1:13" ht="34.5" thickBot="1" x14ac:dyDescent="0.3">
      <c r="A349" s="965"/>
      <c r="B349" s="806" t="s">
        <v>1314</v>
      </c>
      <c r="C349" s="806" t="s">
        <v>1315</v>
      </c>
      <c r="D349" s="821">
        <v>43493</v>
      </c>
      <c r="E349" s="808" t="s">
        <v>41</v>
      </c>
      <c r="F349" s="809"/>
      <c r="G349" s="960"/>
      <c r="H349" s="961"/>
      <c r="I349" s="962"/>
      <c r="J349" s="803" t="s">
        <v>46</v>
      </c>
      <c r="K349" s="804"/>
      <c r="L349" s="804"/>
      <c r="M349" s="805"/>
    </row>
    <row r="350" spans="1:13" ht="46.5" thickTop="1" thickBot="1" x14ac:dyDescent="0.3">
      <c r="A350" s="963">
        <f>A346+1</f>
        <v>283</v>
      </c>
      <c r="B350" s="794" t="s">
        <v>24</v>
      </c>
      <c r="C350" s="794" t="s">
        <v>25</v>
      </c>
      <c r="D350" s="794" t="s">
        <v>26</v>
      </c>
      <c r="E350" s="854" t="s">
        <v>27</v>
      </c>
      <c r="F350" s="854"/>
      <c r="G350" s="863" t="s">
        <v>18</v>
      </c>
      <c r="H350" s="864"/>
      <c r="I350" s="865"/>
      <c r="J350" s="795" t="s">
        <v>44</v>
      </c>
      <c r="K350" s="796"/>
      <c r="L350" s="796"/>
      <c r="M350" s="812"/>
    </row>
    <row r="351" spans="1:13" ht="57" thickBot="1" x14ac:dyDescent="0.3">
      <c r="A351" s="964"/>
      <c r="B351" s="798" t="s">
        <v>1316</v>
      </c>
      <c r="C351" s="798" t="s">
        <v>1317</v>
      </c>
      <c r="D351" s="799">
        <v>43561</v>
      </c>
      <c r="E351" s="798"/>
      <c r="F351" s="798" t="s">
        <v>1318</v>
      </c>
      <c r="G351" s="920" t="s">
        <v>1319</v>
      </c>
      <c r="H351" s="921"/>
      <c r="I351" s="922"/>
      <c r="J351" s="800" t="s">
        <v>32</v>
      </c>
      <c r="K351" s="800"/>
      <c r="L351" s="800" t="s">
        <v>33</v>
      </c>
      <c r="M351" s="822">
        <v>1340</v>
      </c>
    </row>
    <row r="352" spans="1:13" ht="45.75" thickBot="1" x14ac:dyDescent="0.3">
      <c r="A352" s="964"/>
      <c r="B352" s="802" t="s">
        <v>34</v>
      </c>
      <c r="C352" s="802" t="s">
        <v>35</v>
      </c>
      <c r="D352" s="802" t="s">
        <v>36</v>
      </c>
      <c r="E352" s="932" t="s">
        <v>37</v>
      </c>
      <c r="F352" s="933"/>
      <c r="G352" s="860"/>
      <c r="H352" s="861"/>
      <c r="I352" s="862"/>
      <c r="J352" s="803" t="s">
        <v>38</v>
      </c>
      <c r="K352" s="804"/>
      <c r="L352" s="804" t="s">
        <v>9</v>
      </c>
      <c r="M352" s="823">
        <v>532.32000000000005</v>
      </c>
    </row>
    <row r="353" spans="1:13" ht="45.75" thickBot="1" x14ac:dyDescent="0.3">
      <c r="A353" s="965"/>
      <c r="B353" s="806" t="s">
        <v>1320</v>
      </c>
      <c r="C353" s="806" t="s">
        <v>1319</v>
      </c>
      <c r="D353" s="821">
        <v>43565</v>
      </c>
      <c r="E353" s="808" t="s">
        <v>41</v>
      </c>
      <c r="F353" s="809" t="s">
        <v>1321</v>
      </c>
      <c r="G353" s="869"/>
      <c r="H353" s="870"/>
      <c r="I353" s="871"/>
      <c r="J353" s="803" t="s">
        <v>46</v>
      </c>
      <c r="K353" s="804"/>
      <c r="L353" s="804"/>
      <c r="M353" s="823"/>
    </row>
    <row r="354" spans="1:13" ht="46.5" thickTop="1" thickBot="1" x14ac:dyDescent="0.3">
      <c r="A354" s="963">
        <f>A350+1</f>
        <v>284</v>
      </c>
      <c r="B354" s="794" t="s">
        <v>24</v>
      </c>
      <c r="C354" s="794" t="s">
        <v>25</v>
      </c>
      <c r="D354" s="794" t="s">
        <v>26</v>
      </c>
      <c r="E354" s="855" t="s">
        <v>27</v>
      </c>
      <c r="F354" s="1034"/>
      <c r="G354" s="855" t="s">
        <v>18</v>
      </c>
      <c r="H354" s="1035"/>
      <c r="I354" s="780"/>
      <c r="J354" s="795" t="s">
        <v>44</v>
      </c>
      <c r="K354" s="796"/>
      <c r="L354" s="796"/>
      <c r="M354" s="824"/>
    </row>
    <row r="355" spans="1:13" ht="57" thickBot="1" x14ac:dyDescent="0.3">
      <c r="A355" s="964"/>
      <c r="B355" s="798" t="s">
        <v>1322</v>
      </c>
      <c r="C355" s="798" t="s">
        <v>1323</v>
      </c>
      <c r="D355" s="799">
        <v>43561</v>
      </c>
      <c r="E355" s="798"/>
      <c r="F355" s="798" t="s">
        <v>1318</v>
      </c>
      <c r="G355" s="920" t="s">
        <v>1319</v>
      </c>
      <c r="H355" s="921"/>
      <c r="I355" s="922"/>
      <c r="J355" s="800" t="s">
        <v>32</v>
      </c>
      <c r="K355" s="800"/>
      <c r="L355" s="800" t="s">
        <v>33</v>
      </c>
      <c r="M355" s="825">
        <v>1005</v>
      </c>
    </row>
    <row r="356" spans="1:13" ht="45.75" thickBot="1" x14ac:dyDescent="0.3">
      <c r="A356" s="964"/>
      <c r="B356" s="802" t="s">
        <v>34</v>
      </c>
      <c r="C356" s="802" t="s">
        <v>35</v>
      </c>
      <c r="D356" s="802" t="s">
        <v>36</v>
      </c>
      <c r="E356" s="932" t="s">
        <v>37</v>
      </c>
      <c r="F356" s="933"/>
      <c r="G356" s="860"/>
      <c r="H356" s="861"/>
      <c r="I356" s="862"/>
      <c r="J356" s="803" t="s">
        <v>1324</v>
      </c>
      <c r="K356" s="804"/>
      <c r="L356" s="804" t="s">
        <v>33</v>
      </c>
      <c r="M356" s="826">
        <v>1142.19</v>
      </c>
    </row>
    <row r="357" spans="1:13" ht="34.5" thickBot="1" x14ac:dyDescent="0.3">
      <c r="A357" s="965"/>
      <c r="B357" s="807" t="s">
        <v>1325</v>
      </c>
      <c r="C357" s="807" t="s">
        <v>1319</v>
      </c>
      <c r="D357" s="821">
        <v>43564</v>
      </c>
      <c r="E357" s="808" t="s">
        <v>41</v>
      </c>
      <c r="F357" s="809" t="s">
        <v>1326</v>
      </c>
      <c r="G357" s="960"/>
      <c r="H357" s="961"/>
      <c r="I357" s="962"/>
      <c r="J357" s="816" t="s">
        <v>46</v>
      </c>
      <c r="K357" s="817"/>
      <c r="L357" s="817"/>
      <c r="M357" s="827"/>
    </row>
    <row r="358" spans="1:13" ht="46.5" thickTop="1" thickBot="1" x14ac:dyDescent="0.3">
      <c r="A358" s="963">
        <f>A354+1</f>
        <v>285</v>
      </c>
      <c r="B358" s="794" t="s">
        <v>24</v>
      </c>
      <c r="C358" s="794" t="s">
        <v>25</v>
      </c>
      <c r="D358" s="794" t="s">
        <v>26</v>
      </c>
      <c r="E358" s="854" t="s">
        <v>27</v>
      </c>
      <c r="F358" s="854"/>
      <c r="G358" s="854" t="s">
        <v>18</v>
      </c>
      <c r="H358" s="855"/>
      <c r="I358" s="780"/>
      <c r="J358" s="795" t="s">
        <v>44</v>
      </c>
      <c r="K358" s="796"/>
      <c r="L358" s="796"/>
      <c r="M358" s="797"/>
    </row>
    <row r="359" spans="1:13" ht="90.75" thickBot="1" x14ac:dyDescent="0.3">
      <c r="A359" s="964"/>
      <c r="B359" s="798" t="s">
        <v>1327</v>
      </c>
      <c r="C359" s="798" t="s">
        <v>1328</v>
      </c>
      <c r="D359" s="799">
        <v>43515</v>
      </c>
      <c r="E359" s="798"/>
      <c r="F359" s="798" t="s">
        <v>1329</v>
      </c>
      <c r="G359" s="920" t="s">
        <v>1330</v>
      </c>
      <c r="H359" s="1032"/>
      <c r="I359" s="1033"/>
      <c r="J359" s="800" t="s">
        <v>43</v>
      </c>
      <c r="K359" s="800"/>
      <c r="L359" s="800" t="s">
        <v>33</v>
      </c>
      <c r="M359" s="801">
        <v>176</v>
      </c>
    </row>
    <row r="360" spans="1:13" ht="45.75" thickBot="1" x14ac:dyDescent="0.3">
      <c r="A360" s="964"/>
      <c r="B360" s="802" t="s">
        <v>34</v>
      </c>
      <c r="C360" s="802" t="s">
        <v>35</v>
      </c>
      <c r="D360" s="802" t="s">
        <v>36</v>
      </c>
      <c r="E360" s="859" t="s">
        <v>37</v>
      </c>
      <c r="F360" s="859"/>
      <c r="G360" s="860"/>
      <c r="H360" s="861"/>
      <c r="I360" s="862"/>
      <c r="J360" s="803" t="s">
        <v>1331</v>
      </c>
      <c r="K360" s="804"/>
      <c r="L360" s="804" t="s">
        <v>33</v>
      </c>
      <c r="M360" s="805">
        <v>10</v>
      </c>
    </row>
    <row r="361" spans="1:13" ht="68.25" thickBot="1" x14ac:dyDescent="0.3">
      <c r="A361" s="965"/>
      <c r="B361" s="806" t="s">
        <v>1332</v>
      </c>
      <c r="C361" s="806" t="s">
        <v>1330</v>
      </c>
      <c r="D361" s="821">
        <v>43517</v>
      </c>
      <c r="E361" s="808" t="s">
        <v>41</v>
      </c>
      <c r="F361" s="810" t="s">
        <v>1333</v>
      </c>
      <c r="G361" s="960"/>
      <c r="H361" s="961"/>
      <c r="I361" s="962"/>
      <c r="J361" s="803"/>
      <c r="K361" s="804"/>
      <c r="L361" s="804"/>
      <c r="M361" s="805"/>
    </row>
    <row r="362" spans="1:13" ht="46.5" thickTop="1" thickBot="1" x14ac:dyDescent="0.3">
      <c r="A362" s="963">
        <f>A358+1</f>
        <v>286</v>
      </c>
      <c r="B362" s="794" t="s">
        <v>24</v>
      </c>
      <c r="C362" s="794" t="s">
        <v>25</v>
      </c>
      <c r="D362" s="794" t="s">
        <v>26</v>
      </c>
      <c r="E362" s="854" t="s">
        <v>27</v>
      </c>
      <c r="F362" s="854"/>
      <c r="G362" s="854" t="s">
        <v>18</v>
      </c>
      <c r="H362" s="855"/>
      <c r="I362" s="780"/>
      <c r="J362" s="795" t="s">
        <v>44</v>
      </c>
      <c r="K362" s="796"/>
      <c r="L362" s="796"/>
      <c r="M362" s="797"/>
    </row>
    <row r="363" spans="1:13" ht="68.25" thickBot="1" x14ac:dyDescent="0.3">
      <c r="A363" s="964"/>
      <c r="B363" s="798" t="s">
        <v>1327</v>
      </c>
      <c r="C363" s="798" t="s">
        <v>1334</v>
      </c>
      <c r="D363" s="799">
        <v>43495</v>
      </c>
      <c r="E363" s="798"/>
      <c r="F363" s="798" t="s">
        <v>1335</v>
      </c>
      <c r="G363" s="920" t="s">
        <v>1336</v>
      </c>
      <c r="H363" s="1032"/>
      <c r="I363" s="1033"/>
      <c r="J363" s="800" t="s">
        <v>43</v>
      </c>
      <c r="K363" s="800"/>
      <c r="L363" s="800" t="s">
        <v>33</v>
      </c>
      <c r="M363" s="801">
        <v>23.67</v>
      </c>
    </row>
    <row r="364" spans="1:13" ht="45.75" thickBot="1" x14ac:dyDescent="0.3">
      <c r="A364" s="964"/>
      <c r="B364" s="802" t="s">
        <v>34</v>
      </c>
      <c r="C364" s="802" t="s">
        <v>35</v>
      </c>
      <c r="D364" s="802" t="s">
        <v>36</v>
      </c>
      <c r="E364" s="859" t="s">
        <v>37</v>
      </c>
      <c r="F364" s="859"/>
      <c r="G364" s="860"/>
      <c r="H364" s="861"/>
      <c r="I364" s="862"/>
      <c r="J364" s="803" t="s">
        <v>45</v>
      </c>
      <c r="K364" s="804"/>
      <c r="L364" s="804"/>
      <c r="M364" s="805"/>
    </row>
    <row r="365" spans="1:13" ht="45.75" thickBot="1" x14ac:dyDescent="0.3">
      <c r="A365" s="965"/>
      <c r="B365" s="806" t="s">
        <v>1332</v>
      </c>
      <c r="C365" s="806" t="s">
        <v>1336</v>
      </c>
      <c r="D365" s="821">
        <v>43495</v>
      </c>
      <c r="E365" s="808" t="s">
        <v>41</v>
      </c>
      <c r="F365" s="809">
        <v>43495</v>
      </c>
      <c r="G365" s="960"/>
      <c r="H365" s="961"/>
      <c r="I365" s="962"/>
      <c r="J365" s="803" t="s">
        <v>46</v>
      </c>
      <c r="K365" s="804"/>
      <c r="L365" s="804"/>
      <c r="M365" s="805"/>
    </row>
    <row r="366" spans="1:13" ht="46.5" thickTop="1" thickBot="1" x14ac:dyDescent="0.3">
      <c r="A366" s="963">
        <f>A362+1</f>
        <v>287</v>
      </c>
      <c r="B366" s="794" t="s">
        <v>24</v>
      </c>
      <c r="C366" s="794" t="s">
        <v>25</v>
      </c>
      <c r="D366" s="794" t="s">
        <v>26</v>
      </c>
      <c r="E366" s="854" t="s">
        <v>27</v>
      </c>
      <c r="F366" s="854"/>
      <c r="G366" s="854" t="s">
        <v>18</v>
      </c>
      <c r="H366" s="855"/>
      <c r="I366" s="780"/>
      <c r="J366" s="795" t="s">
        <v>44</v>
      </c>
      <c r="K366" s="796"/>
      <c r="L366" s="796"/>
      <c r="M366" s="797"/>
    </row>
    <row r="367" spans="1:13" ht="34.5" thickBot="1" x14ac:dyDescent="0.3">
      <c r="A367" s="964"/>
      <c r="B367" s="828" t="s">
        <v>1337</v>
      </c>
      <c r="C367" s="828" t="s">
        <v>1338</v>
      </c>
      <c r="D367" s="799">
        <v>43524</v>
      </c>
      <c r="E367" s="798"/>
      <c r="F367" s="829" t="s">
        <v>1318</v>
      </c>
      <c r="G367" s="920" t="s">
        <v>646</v>
      </c>
      <c r="H367" s="1032"/>
      <c r="I367" s="1033"/>
      <c r="J367" s="800" t="s">
        <v>1339</v>
      </c>
      <c r="K367" s="800"/>
      <c r="L367" s="800" t="s">
        <v>33</v>
      </c>
      <c r="M367" s="830">
        <v>2000</v>
      </c>
    </row>
    <row r="368" spans="1:13" ht="45.75" thickBot="1" x14ac:dyDescent="0.3">
      <c r="A368" s="964"/>
      <c r="B368" s="802" t="s">
        <v>34</v>
      </c>
      <c r="C368" s="802" t="s">
        <v>35</v>
      </c>
      <c r="D368" s="802" t="s">
        <v>36</v>
      </c>
      <c r="E368" s="859" t="s">
        <v>37</v>
      </c>
      <c r="F368" s="859"/>
      <c r="G368" s="860"/>
      <c r="H368" s="861"/>
      <c r="I368" s="862"/>
      <c r="J368" s="803" t="s">
        <v>1340</v>
      </c>
      <c r="K368" s="804"/>
      <c r="L368" s="804" t="s">
        <v>33</v>
      </c>
      <c r="M368" s="831">
        <v>400</v>
      </c>
    </row>
    <row r="369" spans="1:13" ht="34.5" thickBot="1" x14ac:dyDescent="0.3">
      <c r="A369" s="965"/>
      <c r="B369" s="832" t="s">
        <v>1341</v>
      </c>
      <c r="C369" s="832" t="s">
        <v>1342</v>
      </c>
      <c r="D369" s="821">
        <v>43530</v>
      </c>
      <c r="E369" s="808" t="s">
        <v>41</v>
      </c>
      <c r="F369" s="810" t="s">
        <v>1343</v>
      </c>
      <c r="G369" s="869"/>
      <c r="H369" s="870"/>
      <c r="I369" s="871"/>
      <c r="J369" s="803" t="s">
        <v>469</v>
      </c>
      <c r="K369" s="804"/>
      <c r="L369" s="804" t="s">
        <v>33</v>
      </c>
      <c r="M369" s="831">
        <v>880</v>
      </c>
    </row>
    <row r="370" spans="1:13" ht="46.5" thickTop="1" thickBot="1" x14ac:dyDescent="0.3">
      <c r="A370" s="963">
        <f>A366+1</f>
        <v>288</v>
      </c>
      <c r="B370" s="794" t="s">
        <v>24</v>
      </c>
      <c r="C370" s="794" t="s">
        <v>25</v>
      </c>
      <c r="D370" s="794" t="s">
        <v>26</v>
      </c>
      <c r="E370" s="854" t="s">
        <v>27</v>
      </c>
      <c r="F370" s="854"/>
      <c r="G370" s="854" t="s">
        <v>18</v>
      </c>
      <c r="H370" s="855"/>
      <c r="I370" s="780"/>
      <c r="J370" s="795" t="s">
        <v>44</v>
      </c>
      <c r="K370" s="796"/>
      <c r="L370" s="796"/>
      <c r="M370" s="797"/>
    </row>
    <row r="371" spans="1:13" ht="57" thickBot="1" x14ac:dyDescent="0.3">
      <c r="A371" s="964"/>
      <c r="B371" s="828" t="s">
        <v>1344</v>
      </c>
      <c r="C371" s="828" t="s">
        <v>1345</v>
      </c>
      <c r="D371" s="799">
        <v>43498</v>
      </c>
      <c r="E371" s="798"/>
      <c r="F371" s="798" t="s">
        <v>1346</v>
      </c>
      <c r="G371" s="920" t="s">
        <v>1347</v>
      </c>
      <c r="H371" s="1032"/>
      <c r="I371" s="1033"/>
      <c r="J371" s="800" t="s">
        <v>59</v>
      </c>
      <c r="K371" s="800"/>
      <c r="L371" s="800" t="s">
        <v>33</v>
      </c>
      <c r="M371" s="830">
        <v>656</v>
      </c>
    </row>
    <row r="372" spans="1:13" ht="45.75" thickBot="1" x14ac:dyDescent="0.3">
      <c r="A372" s="964"/>
      <c r="B372" s="802" t="s">
        <v>34</v>
      </c>
      <c r="C372" s="802" t="s">
        <v>35</v>
      </c>
      <c r="D372" s="802" t="s">
        <v>36</v>
      </c>
      <c r="E372" s="859" t="s">
        <v>37</v>
      </c>
      <c r="F372" s="859"/>
      <c r="G372" s="860"/>
      <c r="H372" s="861"/>
      <c r="I372" s="862"/>
      <c r="J372" s="803" t="s">
        <v>43</v>
      </c>
      <c r="K372" s="804"/>
      <c r="L372" s="804" t="s">
        <v>33</v>
      </c>
      <c r="M372" s="831">
        <v>50</v>
      </c>
    </row>
    <row r="373" spans="1:13" ht="23.25" thickBot="1" x14ac:dyDescent="0.3">
      <c r="A373" s="965"/>
      <c r="B373" s="806" t="s">
        <v>1348</v>
      </c>
      <c r="C373" s="806" t="s">
        <v>1347</v>
      </c>
      <c r="D373" s="821">
        <v>43504</v>
      </c>
      <c r="E373" s="808" t="s">
        <v>41</v>
      </c>
      <c r="F373" s="810" t="s">
        <v>1349</v>
      </c>
      <c r="G373" s="960"/>
      <c r="H373" s="961"/>
      <c r="I373" s="962"/>
      <c r="J373" s="803" t="s">
        <v>228</v>
      </c>
      <c r="K373" s="804"/>
      <c r="L373" s="804" t="s">
        <v>33</v>
      </c>
      <c r="M373" s="833">
        <v>438.59</v>
      </c>
    </row>
    <row r="374" spans="1:13" ht="46.5" thickTop="1" thickBot="1" x14ac:dyDescent="0.3">
      <c r="A374" s="963">
        <f>A370+1</f>
        <v>289</v>
      </c>
      <c r="B374" s="794" t="s">
        <v>24</v>
      </c>
      <c r="C374" s="794" t="s">
        <v>25</v>
      </c>
      <c r="D374" s="794" t="s">
        <v>26</v>
      </c>
      <c r="E374" s="854" t="s">
        <v>27</v>
      </c>
      <c r="F374" s="854"/>
      <c r="G374" s="854" t="s">
        <v>18</v>
      </c>
      <c r="H374" s="855"/>
      <c r="I374" s="780"/>
      <c r="J374" s="795" t="s">
        <v>44</v>
      </c>
      <c r="K374" s="796"/>
      <c r="L374" s="796"/>
      <c r="M374" s="797"/>
    </row>
    <row r="375" spans="1:13" ht="68.25" thickBot="1" x14ac:dyDescent="0.3">
      <c r="A375" s="964"/>
      <c r="B375" s="798" t="s">
        <v>1350</v>
      </c>
      <c r="C375" s="798" t="s">
        <v>1351</v>
      </c>
      <c r="D375" s="799">
        <v>43550</v>
      </c>
      <c r="E375" s="798"/>
      <c r="F375" s="798" t="s">
        <v>1156</v>
      </c>
      <c r="G375" s="920" t="s">
        <v>1352</v>
      </c>
      <c r="H375" s="1032"/>
      <c r="I375" s="1033"/>
      <c r="J375" s="800" t="s">
        <v>32</v>
      </c>
      <c r="K375" s="800"/>
      <c r="L375" s="800" t="s">
        <v>33</v>
      </c>
      <c r="M375" s="830">
        <v>170</v>
      </c>
    </row>
    <row r="376" spans="1:13" ht="45.75" thickBot="1" x14ac:dyDescent="0.3">
      <c r="A376" s="964"/>
      <c r="B376" s="802" t="s">
        <v>34</v>
      </c>
      <c r="C376" s="802" t="s">
        <v>35</v>
      </c>
      <c r="D376" s="802" t="s">
        <v>36</v>
      </c>
      <c r="E376" s="859" t="s">
        <v>37</v>
      </c>
      <c r="F376" s="859"/>
      <c r="G376" s="860"/>
      <c r="H376" s="861"/>
      <c r="I376" s="862"/>
      <c r="J376" s="803" t="s">
        <v>38</v>
      </c>
      <c r="K376" s="804"/>
      <c r="L376" s="804" t="s">
        <v>33</v>
      </c>
      <c r="M376" s="833">
        <v>411.96</v>
      </c>
    </row>
    <row r="377" spans="1:13" ht="34.5" thickBot="1" x14ac:dyDescent="0.3">
      <c r="A377" s="965"/>
      <c r="B377" s="806" t="s">
        <v>1353</v>
      </c>
      <c r="C377" s="806" t="s">
        <v>1352</v>
      </c>
      <c r="D377" s="821">
        <v>43550</v>
      </c>
      <c r="E377" s="808" t="s">
        <v>41</v>
      </c>
      <c r="F377" s="809">
        <v>43550</v>
      </c>
      <c r="G377" s="960"/>
      <c r="H377" s="961"/>
      <c r="I377" s="962"/>
      <c r="J377" s="803" t="s">
        <v>778</v>
      </c>
      <c r="K377" s="804"/>
      <c r="L377" s="804" t="s">
        <v>33</v>
      </c>
      <c r="M377" s="831">
        <v>1595</v>
      </c>
    </row>
    <row r="378" spans="1:13" ht="46.5" thickTop="1" thickBot="1" x14ac:dyDescent="0.3">
      <c r="A378" s="963">
        <f>A374+1</f>
        <v>290</v>
      </c>
      <c r="B378" s="794" t="s">
        <v>24</v>
      </c>
      <c r="C378" s="794" t="s">
        <v>25</v>
      </c>
      <c r="D378" s="794" t="s">
        <v>26</v>
      </c>
      <c r="E378" s="854" t="s">
        <v>27</v>
      </c>
      <c r="F378" s="854"/>
      <c r="G378" s="854" t="s">
        <v>18</v>
      </c>
      <c r="H378" s="855"/>
      <c r="I378" s="780"/>
      <c r="J378" s="795" t="s">
        <v>44</v>
      </c>
      <c r="K378" s="796"/>
      <c r="L378" s="796"/>
      <c r="M378" s="797"/>
    </row>
    <row r="379" spans="1:13" ht="57" thickBot="1" x14ac:dyDescent="0.3">
      <c r="A379" s="964"/>
      <c r="B379" s="798" t="s">
        <v>1350</v>
      </c>
      <c r="C379" s="798" t="s">
        <v>1354</v>
      </c>
      <c r="D379" s="799">
        <v>43530</v>
      </c>
      <c r="E379" s="798"/>
      <c r="F379" s="798" t="s">
        <v>260</v>
      </c>
      <c r="G379" s="920" t="s">
        <v>1352</v>
      </c>
      <c r="H379" s="1032"/>
      <c r="I379" s="1033"/>
      <c r="J379" s="803" t="s">
        <v>778</v>
      </c>
      <c r="K379" s="804"/>
      <c r="L379" s="804" t="s">
        <v>33</v>
      </c>
      <c r="M379" s="831">
        <v>1595</v>
      </c>
    </row>
    <row r="380" spans="1:13" ht="45.75" thickBot="1" x14ac:dyDescent="0.3">
      <c r="A380" s="964"/>
      <c r="B380" s="802" t="s">
        <v>34</v>
      </c>
      <c r="C380" s="802" t="s">
        <v>35</v>
      </c>
      <c r="D380" s="802" t="s">
        <v>36</v>
      </c>
      <c r="E380" s="859" t="s">
        <v>37</v>
      </c>
      <c r="F380" s="859"/>
      <c r="G380" s="860"/>
      <c r="H380" s="861"/>
      <c r="I380" s="862"/>
      <c r="J380" s="803"/>
      <c r="K380" s="804"/>
      <c r="L380" s="804"/>
      <c r="M380" s="833"/>
    </row>
    <row r="381" spans="1:13" ht="34.5" thickBot="1" x14ac:dyDescent="0.3">
      <c r="A381" s="965"/>
      <c r="B381" s="806" t="s">
        <v>1353</v>
      </c>
      <c r="C381" s="806" t="s">
        <v>1352</v>
      </c>
      <c r="D381" s="821">
        <v>43532</v>
      </c>
      <c r="E381" s="808" t="s">
        <v>41</v>
      </c>
      <c r="F381" s="809" t="s">
        <v>1355</v>
      </c>
      <c r="G381" s="960"/>
      <c r="H381" s="961"/>
      <c r="I381" s="962"/>
      <c r="J381" s="803"/>
      <c r="K381" s="804"/>
      <c r="L381" s="804"/>
      <c r="M381" s="833"/>
    </row>
    <row r="382" spans="1:13" ht="46.5" thickTop="1" thickBot="1" x14ac:dyDescent="0.3">
      <c r="A382" s="963">
        <f>A378+1</f>
        <v>291</v>
      </c>
      <c r="B382" s="794" t="s">
        <v>24</v>
      </c>
      <c r="C382" s="794" t="s">
        <v>25</v>
      </c>
      <c r="D382" s="794" t="s">
        <v>26</v>
      </c>
      <c r="E382" s="854" t="s">
        <v>27</v>
      </c>
      <c r="F382" s="854"/>
      <c r="G382" s="854" t="s">
        <v>18</v>
      </c>
      <c r="H382" s="855"/>
      <c r="I382" s="780"/>
      <c r="J382" s="795" t="s">
        <v>44</v>
      </c>
      <c r="K382" s="796"/>
      <c r="L382" s="796"/>
      <c r="M382" s="797"/>
    </row>
    <row r="383" spans="1:13" ht="45.75" thickBot="1" x14ac:dyDescent="0.3">
      <c r="A383" s="964"/>
      <c r="B383" s="798" t="s">
        <v>1356</v>
      </c>
      <c r="C383" s="798" t="s">
        <v>1357</v>
      </c>
      <c r="D383" s="799">
        <v>43524</v>
      </c>
      <c r="E383" s="798"/>
      <c r="F383" s="798" t="s">
        <v>1318</v>
      </c>
      <c r="G383" s="920" t="s">
        <v>1358</v>
      </c>
      <c r="H383" s="1032"/>
      <c r="I383" s="1033"/>
      <c r="J383" s="800" t="s">
        <v>228</v>
      </c>
      <c r="K383" s="800"/>
      <c r="L383" s="800" t="s">
        <v>33</v>
      </c>
      <c r="M383" s="830">
        <v>330</v>
      </c>
    </row>
    <row r="384" spans="1:13" ht="45.75" thickBot="1" x14ac:dyDescent="0.3">
      <c r="A384" s="964"/>
      <c r="B384" s="802" t="s">
        <v>34</v>
      </c>
      <c r="C384" s="802" t="s">
        <v>35</v>
      </c>
      <c r="D384" s="802" t="s">
        <v>36</v>
      </c>
      <c r="E384" s="859" t="s">
        <v>37</v>
      </c>
      <c r="F384" s="859"/>
      <c r="G384" s="860"/>
      <c r="H384" s="861"/>
      <c r="I384" s="862"/>
      <c r="J384" s="803" t="s">
        <v>43</v>
      </c>
      <c r="K384" s="804"/>
      <c r="L384" s="804" t="s">
        <v>33</v>
      </c>
      <c r="M384" s="831">
        <v>369</v>
      </c>
    </row>
    <row r="385" spans="1:13" ht="34.5" thickBot="1" x14ac:dyDescent="0.3">
      <c r="A385" s="965"/>
      <c r="B385" s="807" t="s">
        <v>1359</v>
      </c>
      <c r="C385" s="807" t="s">
        <v>1358</v>
      </c>
      <c r="D385" s="821">
        <v>43525</v>
      </c>
      <c r="E385" s="674" t="s">
        <v>41</v>
      </c>
      <c r="F385" s="815" t="s">
        <v>1360</v>
      </c>
      <c r="G385" s="960"/>
      <c r="H385" s="961"/>
      <c r="I385" s="962"/>
      <c r="J385" s="816" t="s">
        <v>59</v>
      </c>
      <c r="K385" s="817"/>
      <c r="L385" s="817" t="s">
        <v>33</v>
      </c>
      <c r="M385" s="844">
        <v>300</v>
      </c>
    </row>
    <row r="386" spans="1:13" ht="46.5" thickTop="1" thickBot="1" x14ac:dyDescent="0.3">
      <c r="A386" s="963">
        <f>A382+1</f>
        <v>292</v>
      </c>
      <c r="B386" s="818" t="s">
        <v>24</v>
      </c>
      <c r="C386" s="798" t="s">
        <v>1357</v>
      </c>
      <c r="D386" s="799">
        <v>43524</v>
      </c>
      <c r="E386" s="798"/>
      <c r="F386" s="798" t="s">
        <v>1318</v>
      </c>
      <c r="G386" s="920" t="s">
        <v>1358</v>
      </c>
      <c r="H386" s="1032"/>
      <c r="I386" s="1033"/>
      <c r="J386" s="800" t="s">
        <v>228</v>
      </c>
      <c r="K386" s="800"/>
      <c r="L386" s="800" t="s">
        <v>33</v>
      </c>
      <c r="M386" s="830">
        <v>330</v>
      </c>
    </row>
    <row r="387" spans="1:13" ht="45.75" thickBot="1" x14ac:dyDescent="0.3">
      <c r="A387" s="964"/>
      <c r="B387" s="798" t="s">
        <v>1361</v>
      </c>
      <c r="C387" s="802" t="s">
        <v>35</v>
      </c>
      <c r="D387" s="802" t="s">
        <v>36</v>
      </c>
      <c r="E387" s="859" t="s">
        <v>37</v>
      </c>
      <c r="F387" s="859"/>
      <c r="G387" s="860"/>
      <c r="H387" s="861"/>
      <c r="I387" s="862"/>
      <c r="J387" s="803" t="s">
        <v>43</v>
      </c>
      <c r="K387" s="804"/>
      <c r="L387" s="804" t="s">
        <v>33</v>
      </c>
      <c r="M387" s="831">
        <v>369</v>
      </c>
    </row>
    <row r="388" spans="1:13" ht="34.5" thickBot="1" x14ac:dyDescent="0.3">
      <c r="A388" s="964"/>
      <c r="B388" s="802" t="s">
        <v>34</v>
      </c>
      <c r="C388" s="806" t="s">
        <v>1358</v>
      </c>
      <c r="D388" s="678">
        <v>43525</v>
      </c>
      <c r="E388" s="679" t="s">
        <v>41</v>
      </c>
      <c r="F388" s="577" t="s">
        <v>1360</v>
      </c>
      <c r="G388" s="1052"/>
      <c r="H388" s="1053"/>
      <c r="I388" s="1054"/>
      <c r="J388" s="803" t="s">
        <v>59</v>
      </c>
      <c r="K388" s="804"/>
      <c r="L388" s="804" t="s">
        <v>33</v>
      </c>
      <c r="M388" s="833">
        <v>300</v>
      </c>
    </row>
    <row r="389" spans="1:13" ht="34.5" thickBot="1" x14ac:dyDescent="0.3">
      <c r="A389" s="965"/>
      <c r="B389" s="817" t="s">
        <v>1362</v>
      </c>
      <c r="C389" s="817"/>
      <c r="D389" s="817"/>
      <c r="E389" s="816" t="s">
        <v>41</v>
      </c>
      <c r="F389" s="705"/>
      <c r="G389" s="1084"/>
      <c r="H389" s="1085"/>
      <c r="I389" s="1086"/>
      <c r="J389" s="816" t="s">
        <v>46</v>
      </c>
      <c r="K389" s="817"/>
      <c r="L389" s="817"/>
      <c r="M389" s="820"/>
    </row>
    <row r="390" spans="1:13" ht="46.5" thickTop="1" thickBot="1" x14ac:dyDescent="0.3">
      <c r="A390" s="963">
        <f>A386+1</f>
        <v>293</v>
      </c>
      <c r="B390" s="818" t="s">
        <v>24</v>
      </c>
      <c r="C390" s="798" t="s">
        <v>1357</v>
      </c>
      <c r="D390" s="799">
        <v>43524</v>
      </c>
      <c r="E390" s="798"/>
      <c r="F390" s="798" t="s">
        <v>1318</v>
      </c>
      <c r="G390" s="920" t="s">
        <v>1358</v>
      </c>
      <c r="H390" s="1032"/>
      <c r="I390" s="1033"/>
      <c r="J390" s="806" t="s">
        <v>228</v>
      </c>
      <c r="K390" s="806"/>
      <c r="L390" s="806" t="s">
        <v>33</v>
      </c>
      <c r="M390" s="838">
        <v>330</v>
      </c>
    </row>
    <row r="391" spans="1:13" ht="45.75" thickBot="1" x14ac:dyDescent="0.3">
      <c r="A391" s="964"/>
      <c r="B391" s="798" t="s">
        <v>1363</v>
      </c>
      <c r="C391" s="839" t="s">
        <v>35</v>
      </c>
      <c r="D391" s="839" t="s">
        <v>36</v>
      </c>
      <c r="E391" s="1071" t="s">
        <v>37</v>
      </c>
      <c r="F391" s="1071"/>
      <c r="G391" s="1067"/>
      <c r="H391" s="1067"/>
      <c r="I391" s="1067"/>
      <c r="J391" s="840" t="s">
        <v>43</v>
      </c>
      <c r="K391" s="840"/>
      <c r="L391" s="840" t="s">
        <v>33</v>
      </c>
      <c r="M391" s="841">
        <v>369</v>
      </c>
    </row>
    <row r="392" spans="1:13" ht="34.5" thickBot="1" x14ac:dyDescent="0.3">
      <c r="A392" s="964"/>
      <c r="B392" s="802" t="s">
        <v>34</v>
      </c>
      <c r="C392" s="840" t="s">
        <v>1358</v>
      </c>
      <c r="D392" s="842">
        <v>43525</v>
      </c>
      <c r="E392" s="840" t="s">
        <v>41</v>
      </c>
      <c r="F392" s="840" t="s">
        <v>1360</v>
      </c>
      <c r="G392" s="1083"/>
      <c r="H392" s="1083"/>
      <c r="I392" s="1083"/>
      <c r="J392" s="840" t="s">
        <v>59</v>
      </c>
      <c r="K392" s="840"/>
      <c r="L392" s="840" t="s">
        <v>33</v>
      </c>
      <c r="M392" s="843">
        <v>300</v>
      </c>
    </row>
    <row r="393" spans="1:13" ht="34.5" thickBot="1" x14ac:dyDescent="0.3">
      <c r="A393" s="965"/>
      <c r="B393" s="806" t="s">
        <v>1364</v>
      </c>
      <c r="C393" s="817"/>
      <c r="D393" s="817"/>
      <c r="E393" s="817"/>
      <c r="F393" s="817"/>
      <c r="G393" s="916"/>
      <c r="H393" s="916"/>
      <c r="I393" s="916"/>
      <c r="J393" s="817"/>
      <c r="K393" s="817"/>
      <c r="L393" s="817"/>
      <c r="M393" s="817"/>
    </row>
    <row r="394" spans="1:13" ht="46.5" thickTop="1" thickBot="1" x14ac:dyDescent="0.3">
      <c r="A394" s="963">
        <f>A390+1</f>
        <v>294</v>
      </c>
      <c r="B394" s="794" t="s">
        <v>24</v>
      </c>
      <c r="C394" s="818" t="s">
        <v>25</v>
      </c>
      <c r="D394" s="818" t="s">
        <v>26</v>
      </c>
      <c r="E394" s="952" t="s">
        <v>27</v>
      </c>
      <c r="F394" s="952"/>
      <c r="G394" s="952" t="s">
        <v>18</v>
      </c>
      <c r="H394" s="1027"/>
      <c r="I394" s="834"/>
      <c r="J394" s="835" t="s">
        <v>44</v>
      </c>
      <c r="K394" s="836"/>
      <c r="L394" s="836"/>
      <c r="M394" s="837"/>
    </row>
    <row r="395" spans="1:13" ht="45.75" thickBot="1" x14ac:dyDescent="0.3">
      <c r="A395" s="964"/>
      <c r="B395" s="798" t="s">
        <v>1365</v>
      </c>
      <c r="C395" s="798" t="s">
        <v>1357</v>
      </c>
      <c r="D395" s="799">
        <v>43524</v>
      </c>
      <c r="E395" s="798"/>
      <c r="F395" s="798" t="s">
        <v>1318</v>
      </c>
      <c r="G395" s="920" t="s">
        <v>1358</v>
      </c>
      <c r="H395" s="1032"/>
      <c r="I395" s="1033"/>
      <c r="J395" s="806" t="s">
        <v>228</v>
      </c>
      <c r="K395" s="806"/>
      <c r="L395" s="806" t="s">
        <v>33</v>
      </c>
      <c r="M395" s="838">
        <v>330</v>
      </c>
    </row>
    <row r="396" spans="1:13" ht="45.75" thickBot="1" x14ac:dyDescent="0.3">
      <c r="A396" s="964"/>
      <c r="B396" s="802" t="s">
        <v>34</v>
      </c>
      <c r="C396" s="839" t="s">
        <v>35</v>
      </c>
      <c r="D396" s="839" t="s">
        <v>36</v>
      </c>
      <c r="E396" s="1071" t="s">
        <v>37</v>
      </c>
      <c r="F396" s="1071"/>
      <c r="G396" s="1067"/>
      <c r="H396" s="1067"/>
      <c r="I396" s="1067"/>
      <c r="J396" s="840" t="s">
        <v>43</v>
      </c>
      <c r="K396" s="840"/>
      <c r="L396" s="840" t="s">
        <v>33</v>
      </c>
      <c r="M396" s="841">
        <v>369</v>
      </c>
    </row>
    <row r="397" spans="1:13" ht="34.5" thickBot="1" x14ac:dyDescent="0.3">
      <c r="A397" s="965"/>
      <c r="B397" s="806" t="s">
        <v>1366</v>
      </c>
      <c r="C397" s="840" t="s">
        <v>1358</v>
      </c>
      <c r="D397" s="842">
        <v>43525</v>
      </c>
      <c r="E397" s="840" t="s">
        <v>41</v>
      </c>
      <c r="F397" s="840" t="s">
        <v>1360</v>
      </c>
      <c r="G397" s="1083"/>
      <c r="H397" s="1083"/>
      <c r="I397" s="1083"/>
      <c r="J397" s="840" t="s">
        <v>59</v>
      </c>
      <c r="K397" s="840"/>
      <c r="L397" s="840" t="s">
        <v>33</v>
      </c>
      <c r="M397" s="843">
        <v>300</v>
      </c>
    </row>
    <row r="398" spans="1:13" ht="46.5" thickTop="1" thickBot="1" x14ac:dyDescent="0.3">
      <c r="A398" s="963">
        <f>A394+1</f>
        <v>295</v>
      </c>
      <c r="B398" s="794" t="s">
        <v>24</v>
      </c>
      <c r="C398" s="794" t="s">
        <v>25</v>
      </c>
      <c r="D398" s="794" t="s">
        <v>26</v>
      </c>
      <c r="E398" s="854" t="s">
        <v>27</v>
      </c>
      <c r="F398" s="854"/>
      <c r="G398" s="854" t="s">
        <v>18</v>
      </c>
      <c r="H398" s="855"/>
      <c r="I398" s="780"/>
      <c r="J398" s="795" t="s">
        <v>44</v>
      </c>
      <c r="K398" s="796"/>
      <c r="L398" s="796"/>
      <c r="M398" s="797"/>
    </row>
    <row r="399" spans="1:13" ht="45.75" thickBot="1" x14ac:dyDescent="0.3">
      <c r="A399" s="964"/>
      <c r="B399" s="798" t="s">
        <v>1367</v>
      </c>
      <c r="C399" s="798" t="s">
        <v>1357</v>
      </c>
      <c r="D399" s="799">
        <v>43524</v>
      </c>
      <c r="E399" s="798"/>
      <c r="F399" s="798" t="s">
        <v>1318</v>
      </c>
      <c r="G399" s="920" t="s">
        <v>1358</v>
      </c>
      <c r="H399" s="1032"/>
      <c r="I399" s="1033"/>
      <c r="J399" s="806" t="s">
        <v>228</v>
      </c>
      <c r="K399" s="806"/>
      <c r="L399" s="806" t="s">
        <v>33</v>
      </c>
      <c r="M399" s="838">
        <v>330</v>
      </c>
    </row>
    <row r="400" spans="1:13" ht="45.75" thickBot="1" x14ac:dyDescent="0.3">
      <c r="A400" s="964"/>
      <c r="B400" s="802" t="s">
        <v>34</v>
      </c>
      <c r="C400" s="839" t="s">
        <v>35</v>
      </c>
      <c r="D400" s="839" t="s">
        <v>36</v>
      </c>
      <c r="E400" s="1071" t="s">
        <v>37</v>
      </c>
      <c r="F400" s="1071"/>
      <c r="G400" s="1067"/>
      <c r="H400" s="1067"/>
      <c r="I400" s="1067"/>
      <c r="J400" s="840" t="s">
        <v>43</v>
      </c>
      <c r="K400" s="840"/>
      <c r="L400" s="840" t="s">
        <v>33</v>
      </c>
      <c r="M400" s="841">
        <v>369</v>
      </c>
    </row>
    <row r="401" spans="1:13" ht="34.5" thickBot="1" x14ac:dyDescent="0.3">
      <c r="A401" s="965"/>
      <c r="B401" s="806" t="s">
        <v>1368</v>
      </c>
      <c r="C401" s="840" t="s">
        <v>1358</v>
      </c>
      <c r="D401" s="842">
        <v>43525</v>
      </c>
      <c r="E401" s="840" t="s">
        <v>41</v>
      </c>
      <c r="F401" s="840" t="s">
        <v>1360</v>
      </c>
      <c r="G401" s="1083"/>
      <c r="H401" s="1083"/>
      <c r="I401" s="1083"/>
      <c r="J401" s="840" t="s">
        <v>59</v>
      </c>
      <c r="K401" s="840"/>
      <c r="L401" s="840" t="s">
        <v>33</v>
      </c>
      <c r="M401" s="843">
        <v>300</v>
      </c>
    </row>
    <row r="402" spans="1:13" ht="46.5" thickTop="1" thickBot="1" x14ac:dyDescent="0.3">
      <c r="A402" s="963">
        <f>A398+1</f>
        <v>296</v>
      </c>
      <c r="B402" s="794" t="s">
        <v>24</v>
      </c>
      <c r="C402" s="794" t="s">
        <v>25</v>
      </c>
      <c r="D402" s="794" t="s">
        <v>26</v>
      </c>
      <c r="E402" s="854" t="s">
        <v>27</v>
      </c>
      <c r="F402" s="854"/>
      <c r="G402" s="854" t="s">
        <v>18</v>
      </c>
      <c r="H402" s="855"/>
      <c r="I402" s="780"/>
      <c r="J402" s="795" t="s">
        <v>44</v>
      </c>
      <c r="K402" s="796"/>
      <c r="L402" s="796"/>
      <c r="M402" s="797"/>
    </row>
    <row r="403" spans="1:13" ht="90.75" thickBot="1" x14ac:dyDescent="0.3">
      <c r="A403" s="964"/>
      <c r="B403" s="798" t="s">
        <v>1369</v>
      </c>
      <c r="C403" s="798" t="s">
        <v>1370</v>
      </c>
      <c r="D403" s="799">
        <v>43398</v>
      </c>
      <c r="E403" s="798"/>
      <c r="F403" s="798" t="s">
        <v>1371</v>
      </c>
      <c r="G403" s="920" t="s">
        <v>1372</v>
      </c>
      <c r="H403" s="1032"/>
      <c r="I403" s="1033"/>
      <c r="J403" s="800" t="s">
        <v>59</v>
      </c>
      <c r="K403" s="800"/>
      <c r="L403" s="800" t="s">
        <v>33</v>
      </c>
      <c r="M403" s="830">
        <v>600</v>
      </c>
    </row>
    <row r="404" spans="1:13" ht="45.75" thickBot="1" x14ac:dyDescent="0.3">
      <c r="A404" s="964"/>
      <c r="B404" s="802" t="s">
        <v>34</v>
      </c>
      <c r="C404" s="802" t="s">
        <v>35</v>
      </c>
      <c r="D404" s="802" t="s">
        <v>36</v>
      </c>
      <c r="E404" s="859" t="s">
        <v>37</v>
      </c>
      <c r="F404" s="859"/>
      <c r="G404" s="860"/>
      <c r="H404" s="861"/>
      <c r="I404" s="862"/>
      <c r="J404" s="803" t="s">
        <v>622</v>
      </c>
      <c r="K404" s="804"/>
      <c r="L404" s="804" t="s">
        <v>33</v>
      </c>
      <c r="M404" s="831">
        <v>370</v>
      </c>
    </row>
    <row r="405" spans="1:13" ht="34.5" thickBot="1" x14ac:dyDescent="0.3">
      <c r="A405" s="965"/>
      <c r="B405" s="807" t="s">
        <v>1373</v>
      </c>
      <c r="C405" s="807" t="s">
        <v>1374</v>
      </c>
      <c r="D405" s="821">
        <v>43766</v>
      </c>
      <c r="E405" s="808" t="s">
        <v>41</v>
      </c>
      <c r="F405" s="815" t="s">
        <v>1375</v>
      </c>
      <c r="G405" s="960"/>
      <c r="H405" s="961"/>
      <c r="I405" s="962"/>
      <c r="J405" s="816"/>
      <c r="K405" s="817"/>
      <c r="L405" s="817"/>
      <c r="M405" s="820"/>
    </row>
    <row r="406" spans="1:13" ht="46.5" thickTop="1" thickBot="1" x14ac:dyDescent="0.3">
      <c r="A406" s="963">
        <f>A402+1</f>
        <v>297</v>
      </c>
      <c r="B406" s="794" t="s">
        <v>24</v>
      </c>
      <c r="C406" s="794" t="s">
        <v>25</v>
      </c>
      <c r="D406" s="794" t="s">
        <v>26</v>
      </c>
      <c r="E406" s="854" t="s">
        <v>27</v>
      </c>
      <c r="F406" s="854"/>
      <c r="G406" s="854" t="s">
        <v>18</v>
      </c>
      <c r="H406" s="855"/>
      <c r="I406" s="780"/>
      <c r="J406" s="795" t="s">
        <v>44</v>
      </c>
      <c r="K406" s="796"/>
      <c r="L406" s="796"/>
      <c r="M406" s="797"/>
    </row>
    <row r="407" spans="1:13" ht="23.25" thickBot="1" x14ac:dyDescent="0.3">
      <c r="A407" s="964"/>
      <c r="B407" s="798" t="s">
        <v>1376</v>
      </c>
      <c r="C407" s="798" t="s">
        <v>1377</v>
      </c>
      <c r="D407" s="799">
        <v>43416</v>
      </c>
      <c r="E407" s="798"/>
      <c r="F407" s="798" t="s">
        <v>1378</v>
      </c>
      <c r="G407" s="920" t="s">
        <v>1379</v>
      </c>
      <c r="H407" s="1032"/>
      <c r="I407" s="1033"/>
      <c r="J407" s="800" t="s">
        <v>228</v>
      </c>
      <c r="K407" s="800"/>
      <c r="L407" s="800" t="s">
        <v>33</v>
      </c>
      <c r="M407" s="830">
        <v>388.1</v>
      </c>
    </row>
    <row r="408" spans="1:13" ht="45.75" thickBot="1" x14ac:dyDescent="0.3">
      <c r="A408" s="964"/>
      <c r="B408" s="802" t="s">
        <v>34</v>
      </c>
      <c r="C408" s="802" t="s">
        <v>35</v>
      </c>
      <c r="D408" s="802" t="s">
        <v>36</v>
      </c>
      <c r="E408" s="859" t="s">
        <v>37</v>
      </c>
      <c r="F408" s="859"/>
      <c r="G408" s="860"/>
      <c r="H408" s="861"/>
      <c r="I408" s="862"/>
      <c r="J408" s="803" t="s">
        <v>43</v>
      </c>
      <c r="K408" s="804"/>
      <c r="L408" s="804" t="s">
        <v>33</v>
      </c>
      <c r="M408" s="831">
        <v>50</v>
      </c>
    </row>
    <row r="409" spans="1:13" ht="57" thickBot="1" x14ac:dyDescent="0.3">
      <c r="A409" s="965"/>
      <c r="B409" s="807" t="s">
        <v>1380</v>
      </c>
      <c r="C409" s="807" t="s">
        <v>1381</v>
      </c>
      <c r="D409" s="821">
        <v>43416</v>
      </c>
      <c r="E409" s="808" t="s">
        <v>41</v>
      </c>
      <c r="F409" s="815" t="s">
        <v>1382</v>
      </c>
      <c r="G409" s="960"/>
      <c r="H409" s="961"/>
      <c r="I409" s="962"/>
      <c r="J409" s="816" t="s">
        <v>59</v>
      </c>
      <c r="K409" s="817"/>
      <c r="L409" s="817" t="s">
        <v>33</v>
      </c>
      <c r="M409" s="844">
        <v>208.68</v>
      </c>
    </row>
    <row r="410" spans="1:13" ht="46.5" thickTop="1" thickBot="1" x14ac:dyDescent="0.3">
      <c r="A410" s="963">
        <f>A406+1</f>
        <v>298</v>
      </c>
      <c r="B410" s="794" t="s">
        <v>24</v>
      </c>
      <c r="C410" s="794" t="s">
        <v>25</v>
      </c>
      <c r="D410" s="794" t="s">
        <v>26</v>
      </c>
      <c r="E410" s="854" t="s">
        <v>27</v>
      </c>
      <c r="F410" s="854"/>
      <c r="G410" s="863" t="s">
        <v>18</v>
      </c>
      <c r="H410" s="864"/>
      <c r="I410" s="865"/>
      <c r="J410" s="795" t="s">
        <v>44</v>
      </c>
      <c r="K410" s="796"/>
      <c r="L410" s="796"/>
      <c r="M410" s="812"/>
    </row>
    <row r="411" spans="1:13" ht="34.5" thickBot="1" x14ac:dyDescent="0.3">
      <c r="A411" s="964"/>
      <c r="B411" s="798" t="s">
        <v>1386</v>
      </c>
      <c r="C411" s="798" t="s">
        <v>1387</v>
      </c>
      <c r="D411" s="799">
        <v>43369</v>
      </c>
      <c r="E411" s="798"/>
      <c r="F411" s="798" t="s">
        <v>299</v>
      </c>
      <c r="G411" s="920" t="s">
        <v>1388</v>
      </c>
      <c r="H411" s="921"/>
      <c r="I411" s="922"/>
      <c r="J411" s="800" t="s">
        <v>43</v>
      </c>
      <c r="K411" s="800"/>
      <c r="L411" s="720" t="s">
        <v>33</v>
      </c>
      <c r="M411" s="715">
        <v>150</v>
      </c>
    </row>
    <row r="412" spans="1:13" ht="45.75" thickBot="1" x14ac:dyDescent="0.3">
      <c r="A412" s="964"/>
      <c r="B412" s="689" t="s">
        <v>34</v>
      </c>
      <c r="C412" s="689" t="s">
        <v>35</v>
      </c>
      <c r="D412" s="689" t="s">
        <v>36</v>
      </c>
      <c r="E412" s="932" t="s">
        <v>37</v>
      </c>
      <c r="F412" s="933"/>
      <c r="G412" s="860"/>
      <c r="H412" s="861"/>
      <c r="I412" s="862"/>
      <c r="J412" s="803" t="s">
        <v>627</v>
      </c>
      <c r="K412" s="804"/>
      <c r="L412" s="721" t="s">
        <v>33</v>
      </c>
      <c r="M412" s="714">
        <v>799</v>
      </c>
    </row>
    <row r="413" spans="1:13" ht="34.5" thickBot="1" x14ac:dyDescent="0.3">
      <c r="A413" s="965"/>
      <c r="B413" s="807" t="s">
        <v>1389</v>
      </c>
      <c r="C413" s="807" t="s">
        <v>1390</v>
      </c>
      <c r="D413" s="821">
        <v>43370</v>
      </c>
      <c r="E413" s="674" t="s">
        <v>41</v>
      </c>
      <c r="F413" s="719" t="s">
        <v>1391</v>
      </c>
      <c r="G413" s="869"/>
      <c r="H413" s="870"/>
      <c r="I413" s="871"/>
      <c r="J413" s="816" t="s">
        <v>46</v>
      </c>
      <c r="K413" s="817"/>
      <c r="L413" s="817"/>
      <c r="M413" s="489"/>
    </row>
    <row r="414" spans="1:13" ht="15.75" thickTop="1" x14ac:dyDescent="0.25"/>
  </sheetData>
  <mergeCells count="717">
    <mergeCell ref="J1:M3"/>
    <mergeCell ref="A4:M4"/>
    <mergeCell ref="A5:A12"/>
    <mergeCell ref="B5:J6"/>
    <mergeCell ref="B7:M7"/>
    <mergeCell ref="B8:F8"/>
    <mergeCell ref="G8:G10"/>
    <mergeCell ref="H8:H10"/>
    <mergeCell ref="I8:I10"/>
    <mergeCell ref="J8:J10"/>
    <mergeCell ref="M11:M12"/>
    <mergeCell ref="A13:A16"/>
    <mergeCell ref="E13:F13"/>
    <mergeCell ref="G13:H13"/>
    <mergeCell ref="G14:I14"/>
    <mergeCell ref="E15:F15"/>
    <mergeCell ref="G15:I15"/>
    <mergeCell ref="G16:I16"/>
    <mergeCell ref="K8:K10"/>
    <mergeCell ref="L8:M10"/>
    <mergeCell ref="B9:F9"/>
    <mergeCell ref="D10:F10"/>
    <mergeCell ref="B11:B12"/>
    <mergeCell ref="C11:C12"/>
    <mergeCell ref="D11:D12"/>
    <mergeCell ref="E11:F12"/>
    <mergeCell ref="G11:I12"/>
    <mergeCell ref="J11:J12"/>
    <mergeCell ref="A17:A20"/>
    <mergeCell ref="E17:F17"/>
    <mergeCell ref="G17:H17"/>
    <mergeCell ref="G18:I18"/>
    <mergeCell ref="E19:F19"/>
    <mergeCell ref="G19:I19"/>
    <mergeCell ref="G20:I20"/>
    <mergeCell ref="K11:K12"/>
    <mergeCell ref="L11:L12"/>
    <mergeCell ref="A25:A28"/>
    <mergeCell ref="E25:F25"/>
    <mergeCell ref="G25:H25"/>
    <mergeCell ref="G26:I26"/>
    <mergeCell ref="E27:F27"/>
    <mergeCell ref="G27:I27"/>
    <mergeCell ref="G28:I28"/>
    <mergeCell ref="A21:A24"/>
    <mergeCell ref="E21:F21"/>
    <mergeCell ref="G21:H21"/>
    <mergeCell ref="G22:I22"/>
    <mergeCell ref="E23:F23"/>
    <mergeCell ref="G23:I23"/>
    <mergeCell ref="G24:I24"/>
    <mergeCell ref="A33:A36"/>
    <mergeCell ref="E33:F33"/>
    <mergeCell ref="G33:H33"/>
    <mergeCell ref="G34:I34"/>
    <mergeCell ref="E35:F35"/>
    <mergeCell ref="G35:I35"/>
    <mergeCell ref="G36:I36"/>
    <mergeCell ref="A29:A32"/>
    <mergeCell ref="E29:F29"/>
    <mergeCell ref="G29:H29"/>
    <mergeCell ref="G30:I30"/>
    <mergeCell ref="E31:F31"/>
    <mergeCell ref="G31:I31"/>
    <mergeCell ref="G32:I32"/>
    <mergeCell ref="A41:A44"/>
    <mergeCell ref="E41:F41"/>
    <mergeCell ref="G41:H41"/>
    <mergeCell ref="G42:I42"/>
    <mergeCell ref="E43:F43"/>
    <mergeCell ref="G43:I43"/>
    <mergeCell ref="G44:I44"/>
    <mergeCell ref="A37:A40"/>
    <mergeCell ref="E37:F37"/>
    <mergeCell ref="G37:H37"/>
    <mergeCell ref="G38:I38"/>
    <mergeCell ref="E39:F39"/>
    <mergeCell ref="G39:I39"/>
    <mergeCell ref="G40:I40"/>
    <mergeCell ref="A49:A52"/>
    <mergeCell ref="E49:F49"/>
    <mergeCell ref="G49:H49"/>
    <mergeCell ref="G50:I50"/>
    <mergeCell ref="E51:F51"/>
    <mergeCell ref="G51:I51"/>
    <mergeCell ref="G52:I52"/>
    <mergeCell ref="A45:A48"/>
    <mergeCell ref="E45:F45"/>
    <mergeCell ref="G45:H45"/>
    <mergeCell ref="G46:I46"/>
    <mergeCell ref="E47:F47"/>
    <mergeCell ref="G47:I47"/>
    <mergeCell ref="G48:I48"/>
    <mergeCell ref="A57:A60"/>
    <mergeCell ref="E57:F57"/>
    <mergeCell ref="G57:H57"/>
    <mergeCell ref="G58:I58"/>
    <mergeCell ref="E59:F59"/>
    <mergeCell ref="G59:I59"/>
    <mergeCell ref="G60:I60"/>
    <mergeCell ref="A53:A56"/>
    <mergeCell ref="E53:F53"/>
    <mergeCell ref="G53:H53"/>
    <mergeCell ref="G54:I54"/>
    <mergeCell ref="E55:F55"/>
    <mergeCell ref="G55:I55"/>
    <mergeCell ref="G56:I56"/>
    <mergeCell ref="A65:A68"/>
    <mergeCell ref="E65:F65"/>
    <mergeCell ref="G65:H65"/>
    <mergeCell ref="G66:I66"/>
    <mergeCell ref="E67:F67"/>
    <mergeCell ref="G67:I67"/>
    <mergeCell ref="G68:I68"/>
    <mergeCell ref="A61:A64"/>
    <mergeCell ref="E61:F61"/>
    <mergeCell ref="G61:H61"/>
    <mergeCell ref="G62:I62"/>
    <mergeCell ref="E63:F63"/>
    <mergeCell ref="G63:I63"/>
    <mergeCell ref="G64:I64"/>
    <mergeCell ref="A73:A76"/>
    <mergeCell ref="E73:F73"/>
    <mergeCell ref="G73:H73"/>
    <mergeCell ref="G74:I74"/>
    <mergeCell ref="E75:F75"/>
    <mergeCell ref="G75:I75"/>
    <mergeCell ref="G76:I76"/>
    <mergeCell ref="A69:A72"/>
    <mergeCell ref="E69:F69"/>
    <mergeCell ref="G69:H69"/>
    <mergeCell ref="G70:I70"/>
    <mergeCell ref="E71:F71"/>
    <mergeCell ref="G71:I71"/>
    <mergeCell ref="G72:I72"/>
    <mergeCell ref="A81:A84"/>
    <mergeCell ref="E81:F81"/>
    <mergeCell ref="G81:H81"/>
    <mergeCell ref="G82:I82"/>
    <mergeCell ref="E83:F83"/>
    <mergeCell ref="G83:I83"/>
    <mergeCell ref="G84:I84"/>
    <mergeCell ref="A77:A80"/>
    <mergeCell ref="E77:F77"/>
    <mergeCell ref="G77:H77"/>
    <mergeCell ref="G78:I78"/>
    <mergeCell ref="E79:F79"/>
    <mergeCell ref="G79:I79"/>
    <mergeCell ref="G80:I80"/>
    <mergeCell ref="A89:A92"/>
    <mergeCell ref="E89:F89"/>
    <mergeCell ref="G89:H89"/>
    <mergeCell ref="G90:I90"/>
    <mergeCell ref="E91:F91"/>
    <mergeCell ref="G91:I91"/>
    <mergeCell ref="G92:I92"/>
    <mergeCell ref="A85:A88"/>
    <mergeCell ref="E85:F85"/>
    <mergeCell ref="G85:H85"/>
    <mergeCell ref="G86:I86"/>
    <mergeCell ref="E87:F87"/>
    <mergeCell ref="G87:I87"/>
    <mergeCell ref="G88:I88"/>
    <mergeCell ref="A97:A100"/>
    <mergeCell ref="E97:F97"/>
    <mergeCell ref="G97:H97"/>
    <mergeCell ref="G98:I98"/>
    <mergeCell ref="E99:F99"/>
    <mergeCell ref="G99:I99"/>
    <mergeCell ref="G100:I100"/>
    <mergeCell ref="A93:A96"/>
    <mergeCell ref="E93:F93"/>
    <mergeCell ref="G93:H93"/>
    <mergeCell ref="G94:I94"/>
    <mergeCell ref="E95:F95"/>
    <mergeCell ref="G95:I95"/>
    <mergeCell ref="G96:I96"/>
    <mergeCell ref="A105:A108"/>
    <mergeCell ref="E105:F105"/>
    <mergeCell ref="G105:H105"/>
    <mergeCell ref="G106:I106"/>
    <mergeCell ref="E107:F107"/>
    <mergeCell ref="G107:I107"/>
    <mergeCell ref="G108:I108"/>
    <mergeCell ref="A101:A104"/>
    <mergeCell ref="E101:F101"/>
    <mergeCell ref="G101:H101"/>
    <mergeCell ref="G102:I102"/>
    <mergeCell ref="E103:F103"/>
    <mergeCell ref="G103:I103"/>
    <mergeCell ref="G104:I104"/>
    <mergeCell ref="A113:A116"/>
    <mergeCell ref="E113:F113"/>
    <mergeCell ref="G113:H113"/>
    <mergeCell ref="G114:I114"/>
    <mergeCell ref="E115:F115"/>
    <mergeCell ref="G115:I115"/>
    <mergeCell ref="G116:I116"/>
    <mergeCell ref="A109:A112"/>
    <mergeCell ref="E109:F109"/>
    <mergeCell ref="G109:H109"/>
    <mergeCell ref="G110:I110"/>
    <mergeCell ref="E111:F111"/>
    <mergeCell ref="G111:I111"/>
    <mergeCell ref="G112:I112"/>
    <mergeCell ref="A121:A124"/>
    <mergeCell ref="E121:F121"/>
    <mergeCell ref="G121:H121"/>
    <mergeCell ref="G122:I122"/>
    <mergeCell ref="E123:F123"/>
    <mergeCell ref="G123:I123"/>
    <mergeCell ref="G124:I124"/>
    <mergeCell ref="A117:A120"/>
    <mergeCell ref="E117:F117"/>
    <mergeCell ref="G117:H117"/>
    <mergeCell ref="G118:I118"/>
    <mergeCell ref="E119:F119"/>
    <mergeCell ref="G119:I119"/>
    <mergeCell ref="G120:I120"/>
    <mergeCell ref="A129:A132"/>
    <mergeCell ref="E129:F129"/>
    <mergeCell ref="G129:H129"/>
    <mergeCell ref="G130:I130"/>
    <mergeCell ref="E131:F131"/>
    <mergeCell ref="G131:I131"/>
    <mergeCell ref="G132:I132"/>
    <mergeCell ref="A125:A128"/>
    <mergeCell ref="E125:F125"/>
    <mergeCell ref="G125:H125"/>
    <mergeCell ref="G126:I126"/>
    <mergeCell ref="E127:F127"/>
    <mergeCell ref="G127:I127"/>
    <mergeCell ref="G128:I128"/>
    <mergeCell ref="A137:A140"/>
    <mergeCell ref="E137:F137"/>
    <mergeCell ref="G137:H137"/>
    <mergeCell ref="G138:I138"/>
    <mergeCell ref="E139:F139"/>
    <mergeCell ref="G139:I139"/>
    <mergeCell ref="G140:I140"/>
    <mergeCell ref="A133:A136"/>
    <mergeCell ref="E133:F133"/>
    <mergeCell ref="G133:H133"/>
    <mergeCell ref="G134:I134"/>
    <mergeCell ref="E135:F135"/>
    <mergeCell ref="G135:I135"/>
    <mergeCell ref="G136:I136"/>
    <mergeCell ref="A145:A148"/>
    <mergeCell ref="E145:F145"/>
    <mergeCell ref="G145:H145"/>
    <mergeCell ref="G146:I146"/>
    <mergeCell ref="E147:F147"/>
    <mergeCell ref="G147:I147"/>
    <mergeCell ref="G148:I148"/>
    <mergeCell ref="A141:A144"/>
    <mergeCell ref="E141:F141"/>
    <mergeCell ref="G141:H141"/>
    <mergeCell ref="G142:I142"/>
    <mergeCell ref="E143:F143"/>
    <mergeCell ref="G143:I143"/>
    <mergeCell ref="G144:I144"/>
    <mergeCell ref="A153:A156"/>
    <mergeCell ref="E153:F153"/>
    <mergeCell ref="G153:H153"/>
    <mergeCell ref="G154:I154"/>
    <mergeCell ref="E155:F155"/>
    <mergeCell ref="G155:I155"/>
    <mergeCell ref="G156:I156"/>
    <mergeCell ref="A149:A152"/>
    <mergeCell ref="E149:F149"/>
    <mergeCell ref="G149:H149"/>
    <mergeCell ref="G150:I150"/>
    <mergeCell ref="E151:F151"/>
    <mergeCell ref="G151:I151"/>
    <mergeCell ref="G152:I152"/>
    <mergeCell ref="A161:A164"/>
    <mergeCell ref="E161:F161"/>
    <mergeCell ref="G161:H161"/>
    <mergeCell ref="G162:I162"/>
    <mergeCell ref="E163:F163"/>
    <mergeCell ref="G163:I163"/>
    <mergeCell ref="G164:I164"/>
    <mergeCell ref="A157:A160"/>
    <mergeCell ref="E157:F157"/>
    <mergeCell ref="G157:H157"/>
    <mergeCell ref="G158:I158"/>
    <mergeCell ref="E159:F159"/>
    <mergeCell ref="G159:I159"/>
    <mergeCell ref="G160:I160"/>
    <mergeCell ref="A169:A172"/>
    <mergeCell ref="E169:F169"/>
    <mergeCell ref="G169:H169"/>
    <mergeCell ref="G170:I170"/>
    <mergeCell ref="E171:F171"/>
    <mergeCell ref="G171:I171"/>
    <mergeCell ref="G172:I172"/>
    <mergeCell ref="A165:A168"/>
    <mergeCell ref="E165:F165"/>
    <mergeCell ref="G165:H165"/>
    <mergeCell ref="G166:I166"/>
    <mergeCell ref="E167:F167"/>
    <mergeCell ref="G167:I167"/>
    <mergeCell ref="G168:I168"/>
    <mergeCell ref="A177:A180"/>
    <mergeCell ref="E177:F177"/>
    <mergeCell ref="G177:H177"/>
    <mergeCell ref="G178:I178"/>
    <mergeCell ref="E179:F179"/>
    <mergeCell ref="G179:I179"/>
    <mergeCell ref="G180:I180"/>
    <mergeCell ref="A173:A176"/>
    <mergeCell ref="E173:F173"/>
    <mergeCell ref="G173:H173"/>
    <mergeCell ref="G174:I174"/>
    <mergeCell ref="E175:F175"/>
    <mergeCell ref="G175:I175"/>
    <mergeCell ref="G176:I176"/>
    <mergeCell ref="A185:A188"/>
    <mergeCell ref="E185:F185"/>
    <mergeCell ref="G185:H185"/>
    <mergeCell ref="G186:I186"/>
    <mergeCell ref="E187:F187"/>
    <mergeCell ref="G187:I187"/>
    <mergeCell ref="G188:I188"/>
    <mergeCell ref="A181:A184"/>
    <mergeCell ref="E181:F181"/>
    <mergeCell ref="G181:H181"/>
    <mergeCell ref="G182:I182"/>
    <mergeCell ref="E183:F183"/>
    <mergeCell ref="G183:I183"/>
    <mergeCell ref="G184:I184"/>
    <mergeCell ref="A193:A196"/>
    <mergeCell ref="E193:F193"/>
    <mergeCell ref="G193:H193"/>
    <mergeCell ref="G194:I194"/>
    <mergeCell ref="E195:F195"/>
    <mergeCell ref="G195:I195"/>
    <mergeCell ref="G196:I196"/>
    <mergeCell ref="A189:A192"/>
    <mergeCell ref="E189:F189"/>
    <mergeCell ref="G189:H189"/>
    <mergeCell ref="G190:I190"/>
    <mergeCell ref="E191:F191"/>
    <mergeCell ref="G191:I191"/>
    <mergeCell ref="G192:I192"/>
    <mergeCell ref="A201:A204"/>
    <mergeCell ref="E201:F201"/>
    <mergeCell ref="G201:H201"/>
    <mergeCell ref="G202:I202"/>
    <mergeCell ref="E203:F203"/>
    <mergeCell ref="G203:I203"/>
    <mergeCell ref="G204:I204"/>
    <mergeCell ref="A197:A200"/>
    <mergeCell ref="E197:F197"/>
    <mergeCell ref="G197:H197"/>
    <mergeCell ref="G198:I198"/>
    <mergeCell ref="E199:F199"/>
    <mergeCell ref="G199:I199"/>
    <mergeCell ref="G200:I200"/>
    <mergeCell ref="A209:A212"/>
    <mergeCell ref="E209:F209"/>
    <mergeCell ref="G209:H209"/>
    <mergeCell ref="G210:I210"/>
    <mergeCell ref="E211:F211"/>
    <mergeCell ref="G211:I211"/>
    <mergeCell ref="G212:I212"/>
    <mergeCell ref="A205:A208"/>
    <mergeCell ref="E205:F205"/>
    <mergeCell ref="G205:H205"/>
    <mergeCell ref="G206:I206"/>
    <mergeCell ref="E207:F207"/>
    <mergeCell ref="G207:I207"/>
    <mergeCell ref="G208:I208"/>
    <mergeCell ref="A217:A220"/>
    <mergeCell ref="E217:F217"/>
    <mergeCell ref="G217:H217"/>
    <mergeCell ref="G218:I218"/>
    <mergeCell ref="E219:F219"/>
    <mergeCell ref="G219:I219"/>
    <mergeCell ref="G220:I220"/>
    <mergeCell ref="A213:A216"/>
    <mergeCell ref="E213:F213"/>
    <mergeCell ref="G213:H213"/>
    <mergeCell ref="G214:I214"/>
    <mergeCell ref="E215:F215"/>
    <mergeCell ref="G215:I215"/>
    <mergeCell ref="G216:I216"/>
    <mergeCell ref="A225:A228"/>
    <mergeCell ref="E225:F225"/>
    <mergeCell ref="G225:H225"/>
    <mergeCell ref="G226:I226"/>
    <mergeCell ref="E227:F227"/>
    <mergeCell ref="G227:I227"/>
    <mergeCell ref="G228:I228"/>
    <mergeCell ref="A221:A224"/>
    <mergeCell ref="E221:F221"/>
    <mergeCell ref="G221:H221"/>
    <mergeCell ref="G222:I222"/>
    <mergeCell ref="E223:F223"/>
    <mergeCell ref="G223:I223"/>
    <mergeCell ref="G224:I224"/>
    <mergeCell ref="A233:A236"/>
    <mergeCell ref="E233:F233"/>
    <mergeCell ref="G233:H233"/>
    <mergeCell ref="G234:I234"/>
    <mergeCell ref="E235:F235"/>
    <mergeCell ref="G235:I235"/>
    <mergeCell ref="G236:I236"/>
    <mergeCell ref="A229:A232"/>
    <mergeCell ref="E229:F229"/>
    <mergeCell ref="G229:H229"/>
    <mergeCell ref="G230:I230"/>
    <mergeCell ref="E231:F231"/>
    <mergeCell ref="G231:I231"/>
    <mergeCell ref="G232:I232"/>
    <mergeCell ref="A241:A244"/>
    <mergeCell ref="E241:F241"/>
    <mergeCell ref="G241:H241"/>
    <mergeCell ref="G242:I242"/>
    <mergeCell ref="E243:F243"/>
    <mergeCell ref="G243:I243"/>
    <mergeCell ref="G244:I244"/>
    <mergeCell ref="A237:A240"/>
    <mergeCell ref="E237:F237"/>
    <mergeCell ref="G237:H237"/>
    <mergeCell ref="G238:I238"/>
    <mergeCell ref="E239:F239"/>
    <mergeCell ref="G239:I239"/>
    <mergeCell ref="G240:I240"/>
    <mergeCell ref="A249:A252"/>
    <mergeCell ref="E249:F249"/>
    <mergeCell ref="G249:H249"/>
    <mergeCell ref="G250:I250"/>
    <mergeCell ref="E251:F251"/>
    <mergeCell ref="G251:I251"/>
    <mergeCell ref="G252:I252"/>
    <mergeCell ref="A245:A248"/>
    <mergeCell ref="E245:F245"/>
    <mergeCell ref="G245:H245"/>
    <mergeCell ref="G246:I246"/>
    <mergeCell ref="E247:F247"/>
    <mergeCell ref="G247:I247"/>
    <mergeCell ref="G248:I248"/>
    <mergeCell ref="A257:A260"/>
    <mergeCell ref="E257:F257"/>
    <mergeCell ref="G257:H257"/>
    <mergeCell ref="G258:I258"/>
    <mergeCell ref="E259:F259"/>
    <mergeCell ref="G259:I259"/>
    <mergeCell ref="G260:I260"/>
    <mergeCell ref="A253:A256"/>
    <mergeCell ref="E253:F253"/>
    <mergeCell ref="G253:H253"/>
    <mergeCell ref="G254:I254"/>
    <mergeCell ref="E255:F255"/>
    <mergeCell ref="G255:I255"/>
    <mergeCell ref="G256:I256"/>
    <mergeCell ref="A265:A268"/>
    <mergeCell ref="E265:F265"/>
    <mergeCell ref="G265:H265"/>
    <mergeCell ref="G266:I266"/>
    <mergeCell ref="E267:F267"/>
    <mergeCell ref="G267:I267"/>
    <mergeCell ref="G268:I268"/>
    <mergeCell ref="A261:A264"/>
    <mergeCell ref="E261:F261"/>
    <mergeCell ref="G261:H261"/>
    <mergeCell ref="G262:I262"/>
    <mergeCell ref="E263:F263"/>
    <mergeCell ref="G263:I263"/>
    <mergeCell ref="G264:I264"/>
    <mergeCell ref="A273:A276"/>
    <mergeCell ref="E273:F273"/>
    <mergeCell ref="G273:H273"/>
    <mergeCell ref="G274:I274"/>
    <mergeCell ref="E275:F275"/>
    <mergeCell ref="G275:I275"/>
    <mergeCell ref="G276:I276"/>
    <mergeCell ref="A269:A272"/>
    <mergeCell ref="E269:F269"/>
    <mergeCell ref="G269:H269"/>
    <mergeCell ref="G270:I270"/>
    <mergeCell ref="E271:F271"/>
    <mergeCell ref="G271:I271"/>
    <mergeCell ref="G272:I272"/>
    <mergeCell ref="A281:A284"/>
    <mergeCell ref="E281:F281"/>
    <mergeCell ref="G281:H281"/>
    <mergeCell ref="G282:I282"/>
    <mergeCell ref="E283:F283"/>
    <mergeCell ref="G283:I283"/>
    <mergeCell ref="G284:I284"/>
    <mergeCell ref="A277:A280"/>
    <mergeCell ref="E277:F277"/>
    <mergeCell ref="G277:H277"/>
    <mergeCell ref="G278:I278"/>
    <mergeCell ref="E279:F279"/>
    <mergeCell ref="G279:I279"/>
    <mergeCell ref="G280:I280"/>
    <mergeCell ref="A289:A292"/>
    <mergeCell ref="E289:F289"/>
    <mergeCell ref="G289:H289"/>
    <mergeCell ref="G290:I290"/>
    <mergeCell ref="E291:F291"/>
    <mergeCell ref="G291:I291"/>
    <mergeCell ref="G292:I292"/>
    <mergeCell ref="A285:A288"/>
    <mergeCell ref="E285:F285"/>
    <mergeCell ref="G285:H285"/>
    <mergeCell ref="G286:I286"/>
    <mergeCell ref="E287:F287"/>
    <mergeCell ref="G287:I287"/>
    <mergeCell ref="G288:I288"/>
    <mergeCell ref="A297:A300"/>
    <mergeCell ref="E297:F297"/>
    <mergeCell ref="G297:H297"/>
    <mergeCell ref="G298:I298"/>
    <mergeCell ref="E299:F299"/>
    <mergeCell ref="G299:I299"/>
    <mergeCell ref="G300:I300"/>
    <mergeCell ref="A293:A296"/>
    <mergeCell ref="E293:F293"/>
    <mergeCell ref="G293:H293"/>
    <mergeCell ref="G294:I294"/>
    <mergeCell ref="E295:F295"/>
    <mergeCell ref="G295:I295"/>
    <mergeCell ref="G296:I296"/>
    <mergeCell ref="A305:A308"/>
    <mergeCell ref="E305:F305"/>
    <mergeCell ref="G305:H305"/>
    <mergeCell ref="G306:I306"/>
    <mergeCell ref="E307:F307"/>
    <mergeCell ref="G307:I307"/>
    <mergeCell ref="G308:I308"/>
    <mergeCell ref="A301:A304"/>
    <mergeCell ref="E301:F301"/>
    <mergeCell ref="G301:H301"/>
    <mergeCell ref="G302:I302"/>
    <mergeCell ref="E303:F303"/>
    <mergeCell ref="G303:I303"/>
    <mergeCell ref="G304:I304"/>
    <mergeCell ref="A313:A316"/>
    <mergeCell ref="E313:F313"/>
    <mergeCell ref="G313:H313"/>
    <mergeCell ref="G314:I314"/>
    <mergeCell ref="E315:F315"/>
    <mergeCell ref="G315:I315"/>
    <mergeCell ref="G316:I316"/>
    <mergeCell ref="A309:A312"/>
    <mergeCell ref="E309:F309"/>
    <mergeCell ref="G309:H309"/>
    <mergeCell ref="G310:I310"/>
    <mergeCell ref="E311:F311"/>
    <mergeCell ref="G311:I311"/>
    <mergeCell ref="G312:I312"/>
    <mergeCell ref="A321:A324"/>
    <mergeCell ref="E321:F321"/>
    <mergeCell ref="G321:H321"/>
    <mergeCell ref="G322:I322"/>
    <mergeCell ref="E323:F323"/>
    <mergeCell ref="G323:I323"/>
    <mergeCell ref="G324:I324"/>
    <mergeCell ref="A317:A320"/>
    <mergeCell ref="E317:F317"/>
    <mergeCell ref="G317:H317"/>
    <mergeCell ref="G318:I318"/>
    <mergeCell ref="E319:F319"/>
    <mergeCell ref="G319:I319"/>
    <mergeCell ref="G320:I320"/>
    <mergeCell ref="A329:A332"/>
    <mergeCell ref="E329:F329"/>
    <mergeCell ref="G329:H329"/>
    <mergeCell ref="G330:I330"/>
    <mergeCell ref="E331:F331"/>
    <mergeCell ref="G331:I331"/>
    <mergeCell ref="G332:I332"/>
    <mergeCell ref="A325:A328"/>
    <mergeCell ref="E325:F325"/>
    <mergeCell ref="G325:H325"/>
    <mergeCell ref="G326:I326"/>
    <mergeCell ref="E327:F327"/>
    <mergeCell ref="G327:I327"/>
    <mergeCell ref="G328:I328"/>
    <mergeCell ref="A338:A341"/>
    <mergeCell ref="E338:F338"/>
    <mergeCell ref="G338:H338"/>
    <mergeCell ref="G339:I339"/>
    <mergeCell ref="E340:F340"/>
    <mergeCell ref="G340:I340"/>
    <mergeCell ref="G341:I341"/>
    <mergeCell ref="A333:A337"/>
    <mergeCell ref="E333:F333"/>
    <mergeCell ref="G333:H333"/>
    <mergeCell ref="G334:I334"/>
    <mergeCell ref="E335:F335"/>
    <mergeCell ref="G335:I335"/>
    <mergeCell ref="G337:I337"/>
    <mergeCell ref="A346:A349"/>
    <mergeCell ref="E346:F346"/>
    <mergeCell ref="G346:H346"/>
    <mergeCell ref="G347:I347"/>
    <mergeCell ref="E348:F348"/>
    <mergeCell ref="G348:I348"/>
    <mergeCell ref="G349:I349"/>
    <mergeCell ref="A342:A345"/>
    <mergeCell ref="E342:F342"/>
    <mergeCell ref="G342:I342"/>
    <mergeCell ref="G343:I343"/>
    <mergeCell ref="E344:F344"/>
    <mergeCell ref="G344:I345"/>
    <mergeCell ref="A354:A357"/>
    <mergeCell ref="E354:F354"/>
    <mergeCell ref="G354:H354"/>
    <mergeCell ref="G355:I355"/>
    <mergeCell ref="E356:F356"/>
    <mergeCell ref="G356:I356"/>
    <mergeCell ref="G357:I357"/>
    <mergeCell ref="A350:A353"/>
    <mergeCell ref="E350:F350"/>
    <mergeCell ref="G350:I350"/>
    <mergeCell ref="G351:I351"/>
    <mergeCell ref="E352:F352"/>
    <mergeCell ref="G352:I353"/>
    <mergeCell ref="A362:A365"/>
    <mergeCell ref="E362:F362"/>
    <mergeCell ref="G362:H362"/>
    <mergeCell ref="G363:I363"/>
    <mergeCell ref="E364:F364"/>
    <mergeCell ref="G364:I364"/>
    <mergeCell ref="G365:I365"/>
    <mergeCell ref="A358:A361"/>
    <mergeCell ref="E358:F358"/>
    <mergeCell ref="G358:H358"/>
    <mergeCell ref="G359:I359"/>
    <mergeCell ref="E360:F360"/>
    <mergeCell ref="G360:I360"/>
    <mergeCell ref="G361:I361"/>
    <mergeCell ref="A370:A373"/>
    <mergeCell ref="E370:F370"/>
    <mergeCell ref="G370:H370"/>
    <mergeCell ref="G371:I371"/>
    <mergeCell ref="E372:F372"/>
    <mergeCell ref="G372:I372"/>
    <mergeCell ref="G373:I373"/>
    <mergeCell ref="A366:A369"/>
    <mergeCell ref="E366:F366"/>
    <mergeCell ref="G366:H366"/>
    <mergeCell ref="G367:I367"/>
    <mergeCell ref="E368:F368"/>
    <mergeCell ref="G368:I369"/>
    <mergeCell ref="A378:A381"/>
    <mergeCell ref="E378:F378"/>
    <mergeCell ref="G378:H378"/>
    <mergeCell ref="G379:I379"/>
    <mergeCell ref="E380:F380"/>
    <mergeCell ref="G380:I380"/>
    <mergeCell ref="G381:I381"/>
    <mergeCell ref="A374:A377"/>
    <mergeCell ref="E374:F374"/>
    <mergeCell ref="G374:H374"/>
    <mergeCell ref="G375:I375"/>
    <mergeCell ref="E376:F376"/>
    <mergeCell ref="G376:I376"/>
    <mergeCell ref="G377:I377"/>
    <mergeCell ref="A386:A389"/>
    <mergeCell ref="G386:I386"/>
    <mergeCell ref="E387:F387"/>
    <mergeCell ref="G387:I387"/>
    <mergeCell ref="G388:I388"/>
    <mergeCell ref="G389:I389"/>
    <mergeCell ref="A382:A385"/>
    <mergeCell ref="E382:F382"/>
    <mergeCell ref="G382:H382"/>
    <mergeCell ref="G383:I383"/>
    <mergeCell ref="E384:F384"/>
    <mergeCell ref="G384:I384"/>
    <mergeCell ref="G385:I385"/>
    <mergeCell ref="A394:A397"/>
    <mergeCell ref="E394:F394"/>
    <mergeCell ref="G394:H394"/>
    <mergeCell ref="G395:I395"/>
    <mergeCell ref="E396:F396"/>
    <mergeCell ref="G396:I396"/>
    <mergeCell ref="G397:I397"/>
    <mergeCell ref="A390:A393"/>
    <mergeCell ref="G390:I390"/>
    <mergeCell ref="E391:F391"/>
    <mergeCell ref="G391:I391"/>
    <mergeCell ref="G392:I392"/>
    <mergeCell ref="G393:I393"/>
    <mergeCell ref="A402:A405"/>
    <mergeCell ref="E402:F402"/>
    <mergeCell ref="G402:H402"/>
    <mergeCell ref="G403:I403"/>
    <mergeCell ref="E404:F404"/>
    <mergeCell ref="G404:I404"/>
    <mergeCell ref="G405:I405"/>
    <mergeCell ref="A398:A401"/>
    <mergeCell ref="E398:F398"/>
    <mergeCell ref="G398:H398"/>
    <mergeCell ref="G399:I399"/>
    <mergeCell ref="E400:F400"/>
    <mergeCell ref="G400:I400"/>
    <mergeCell ref="G401:I401"/>
    <mergeCell ref="G412:I413"/>
    <mergeCell ref="A410:A413"/>
    <mergeCell ref="E410:F410"/>
    <mergeCell ref="G410:I410"/>
    <mergeCell ref="G411:I411"/>
    <mergeCell ref="E412:F412"/>
    <mergeCell ref="A406:A409"/>
    <mergeCell ref="E406:F406"/>
    <mergeCell ref="G406:H406"/>
    <mergeCell ref="G407:I407"/>
    <mergeCell ref="E408:F408"/>
    <mergeCell ref="G408:I408"/>
    <mergeCell ref="G409:I409"/>
  </mergeCells>
  <dataValidations count="52">
    <dataValidation allowBlank="1" showInputMessage="1" showErrorMessage="1" promptTitle="Benefit Source" prompt="List the benefit source here." sqref="G14:I14 G16:I16 G381:I381 G18:I18 G22:I22 G26:I26 G30:I30 G34:I34 G38:I38 G42:I42 G46:I46 G50:I50 G54:I54 G58:I58 G62:I62 G66:I66 G70:I70 G74:I74 G78:I78 G82:I82 G86:I86 G90:I90 G94:I94 G98:I98 G102:I102 G106:I106 G110:I110 G20:I20 G24:I24 G28:I28 G32:I32 G36:I36 G40:I40 G44:I44 G48:I48 G52:I52 G56:I56 G60:I60 G64:I64 G68:I68 G72:I72 G76:I76 G80:I80 G84:I84 G88:I88 G92:I92 G96:I96 G100:I100 G104:I104 G108:I108 G112:I112 G114:I114 G116:I116 G118:I118 G120:I120 G122:I122 G126:I126 G130:I130 G124:I124 G128:I128 G132:I132 G134:I134 G136:I136 G138:I138 G140:I140 G142:I142 G146:I146 G150:I150 G154:I154 G158:I158 G162:I162 G166:I166 G170:I170 G174:I174 G178:I178 G182:I182 G186:I186 G190:I190 G194:I194 G198:I198 G144:I144 G148:I148 G152:I152 G156:I156 G160:I160 G164:I164 G168:I168 G172:I172 G176:I176 G180:I180 G184:I184 G188:I188 G192:I192 G196:I196 G200:I200 G202:I202 G204:I204 G206:I206 G208:I208 G210:I210 G212:I212 G214:I214 G216:I216 G218:I218 G222:I222 G226:I226 G230:I230 G234:I234 G238:I238 G242:I242 G246:I246 G250:I250 G254:I254 G258:I258 G262:I262 G266:I266 G270:I270 G274:I274 G278:I278 G282:I282 G286:I286 G290:I290 G220:I220 G224:I224 G228:I228 G232:I232 G236:I236 G240:I240 G244:I244 G248:I248 G252:I252 G256:I256 G260:I260 G264:I264 G268:I268 G272:I272 G276:I276 G280:I280 G284:I284 G288:I288 G292:I292 G294:I294 G296:I296 G298:I298 G300:I300 G302:I302 G304:I304 G306:I306 G310:I310 G314:I314 G318:I318 G322:I322 G308:I308 G312:I312 G316:I316 G320:I320 G324:I324 G326:I326 G328:I328 G330:I330 G332:I332 G334:I334 G337:I337 G339:I339 G341:I341 G343:I343 G347:I347 G351:I351 G355:I355 G345:I345 G349:I349 G353:I353 G357:I357 G359:I359 G361:I361 G363:I363 G367:I367 G371:I371 G375:I375 G379:I379 G365:I365 G369:I369 G373:I373 G377:I377 G403:I403 G395:I395 G397:I397 G405:I405 G385:I386 G383:I383 G388:I390 G392:I393 G399:I399 G401:I401 G407:I407 G409:I409 G411"/>
    <dataValidation allowBlank="1" showInputMessage="1" showErrorMessage="1" promptTitle="Benefit#1 Description Example" prompt="Benefit Description for Entry #1 is listed here." sqref="J14"/>
    <dataValidation allowBlank="1" showInputMessage="1" showErrorMessage="1" promptTitle="Benefit #1--Payment by Check" prompt="If payment type for benefit #1 was by check, this box would contain an x." sqref="K14"/>
    <dataValidation allowBlank="1" showInputMessage="1" showErrorMessage="1" promptTitle="Benefit #1-- Payment in-kind" prompt="Since the payment type for benefit #1 was in-kind, this box contains an x." sqref="L14"/>
    <dataValidation allowBlank="1" showInputMessage="1" showErrorMessage="1" promptTitle="Benefit #1 Total Amount Example" prompt="The total amount of Benefit #1 is entered here." sqref="M14"/>
    <dataValidation allowBlank="1" showInputMessage="1" showErrorMessage="1" promptTitle="Benefit #2 Description Example" prompt="Benefit #2 description is listed here" sqref="J15"/>
    <dataValidation allowBlank="1" showInputMessage="1" showErrorMessage="1" promptTitle="Benefit #3 Description Example" prompt="Benefit #3 description is listed here" sqref="J16"/>
    <dataValidation allowBlank="1" showInputMessage="1" showErrorMessage="1" promptTitle="Benefit #2-- Payment by Check" prompt="Since benefit #2 was paid by check, this box contains an x." sqref="K15"/>
    <dataValidation allowBlank="1" showInputMessage="1" showErrorMessage="1" promptTitle="Benefit #3-- Payment by Check" prompt="If payment type for benefit #3 was by check, this box would contain an x." sqref="K16"/>
    <dataValidation allowBlank="1" showInputMessage="1" showErrorMessage="1" promptTitle="Benefit #3-- Payment in-kind" prompt="Since the payment type for benefit #3 was in-kind, this box contains an x." sqref="L16"/>
    <dataValidation allowBlank="1" showInputMessage="1" showErrorMessage="1" promptTitle="Payment #2-- Payment in-kind" prompt="If payment type for benefit #2 was in-kind, this box would contain an x." sqref="L15"/>
    <dataValidation allowBlank="1" showInputMessage="1" showErrorMessage="1" promptTitle="Benefit #2 Total Amount Example" prompt="The total amount of Benefit #2 is entered here." sqref="M15"/>
    <dataValidation allowBlank="1" showInputMessage="1" showErrorMessage="1" promptTitle="Benefit #3 Total Amount Example" prompt="The total amount of Benefit #3 is entered here." sqref="M16"/>
    <dataValidation type="whole" allowBlank="1" showInputMessage="1" showErrorMessage="1" promptTitle="Year" prompt="Enter the current year here.  It will populate the correct year in the rest of the form." sqref="M6">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4">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6">
      <formula1>40179</formula1>
      <formula2>73051</formula2>
    </dataValidation>
    <dataValidation allowBlank="1" showInputMessage="1" showErrorMessage="1" promptTitle="Traveler Name Example" prompt="Traveler Name Listed Here" sqref="B14"/>
    <dataValidation allowBlank="1" showInputMessage="1" showErrorMessage="1" promptTitle="Event Description Example" prompt="Event Description listed here._x000a_" sqref="C14"/>
    <dataValidation allowBlank="1" showInputMessage="1" showErrorMessage="1" promptTitle="Location Example" prompt="Location listed here." sqref="F14"/>
    <dataValidation allowBlank="1" showInputMessage="1" showErrorMessage="1" promptTitle="Traveler Title Example" prompt="Traveler Title is listed here." sqref="B16"/>
    <dataValidation allowBlank="1" showInputMessage="1" showErrorMessage="1" promptTitle="Event Sponsor Example" prompt="Event Sponsor is listed here." sqref="C16"/>
    <dataValidation allowBlank="1" showInputMessage="1" showErrorMessage="1" promptTitle="Travel Date(s) Example" prompt="Travel Date is listed here." sqref="F16"/>
    <dataValidation allowBlank="1" showInputMessage="1" showErrorMessage="1" promptTitle="Page Number" prompt="Enter page number referentially to the other pages in this workbook." sqref="K6"/>
    <dataValidation allowBlank="1" showInputMessage="1" showErrorMessage="1" promptTitle="Of Pages" prompt="Enter total number of pages in workbook." sqref="L6"/>
    <dataValidation allowBlank="1" showInputMessage="1" showErrorMessage="1" promptTitle="Reporting Agency Name" prompt="Delete contents of this cell and enter reporting agency name." sqref="B8:F8"/>
    <dataValidation allowBlank="1" showInputMessage="1" showErrorMessage="1" promptTitle="Sub-Agency Name" prompt="Delete contents and enter sub-agency name.  If there is no sub-agency, then delete this cell." sqref="B9:F9"/>
    <dataValidation allowBlank="1" showInputMessage="1" showErrorMessage="1" promptTitle="Agency Contact Name" prompt="Delete contents of this cell and enter agency contact's name" sqref="C10"/>
    <dataValidation allowBlank="1" showInputMessage="1" showErrorMessage="1" promptTitle="Agency Contact Email" prompt="Delete contents of this cell and replace with agency contact's email address." sqref="D10:F10"/>
    <dataValidation allowBlank="1" showInputMessage="1" showErrorMessage="1" promptTitle="Indicate Reporting Period" prompt="Mark an X in this box if you are reporting for the period October 1st-March 31st." sqref="G8:G10"/>
    <dataValidation allowBlank="1" showInputMessage="1" showErrorMessage="1" promptTitle="Input Reporting Period" prompt="Mark an X in this box if you are reporting for the period April 1st-September 30th." sqref="I8:I10"/>
    <dataValidation allowBlank="1" showInputMessage="1" showErrorMessage="1" promptTitle="Indicate Negative Report" prompt="Mark an X in this box if you are submitting a negative report for this reporting period." sqref="K8:K10"/>
    <dataValidation allowBlank="1" showInputMessage="1" showErrorMessage="1" promptTitle="Event Description" prompt="Provide event description (e.g. title of the conference) here." sqref="C18 C22 C26 C30 C34 C38 C42 C46 C50 C54 C58 C62 C66 C70 C74 C78 C82 C86 C90 C94 C98 C102 C106 C110 C114 C118 C122 C126 C130 C134 C138 C142 C146 C150 C154 C158 C162 C166 C170 C174 C178 C182 C186 C190 C194 C198 C202 C206 C210 C214 C218 C222 C226 C230 C234 C238 C242 C246 C250 C254 C258 C262 C266 C270 C274 C278 C282 C286 C290 C294 C298 C302 C306 C310 C314 C318 C322 C326 C330 C334 C339 C343 C347 C351 C355 C359 C363 C367 C371 C375 C379 C403 C395 C383 C386 C390 C399 C407 C411"/>
    <dataValidation type="date" allowBlank="1" showInputMessage="1" showErrorMessage="1" errorTitle="Text Entered Not Valid" error="Please enter date using standardized format MM/DD/YYYY." promptTitle="Event Beginning Date" prompt="Insert event beginning date using the format MM/DD/YYYY here._x000a_" sqref="D18 D22 D26 D30 D34 D38 D42 D46 D50 D54 D58 D62 D66 D70 D74 D78 D82 D86 D90 D94 D98 D102 D106 D110 D114 D118 D122 D126 D130 D134 D138 D142 D146 D150 D154 D158 D162 D166 D170 D174 D178 D182 D186 D190 D194 D198 D202 D206 D210 D214 D218 D222 D226 D230 D234 D238 D242 D246 D250 D254 D258 D262 D266 D270 D274 D278 D282 D286 D290 D294 D298 D302 D306 D310 D314 D318 D322 D326 D330 D334 D339 D343 D347 D351 D355 D359 D363 D367 D371 D375 D379 D403 D395 D383 D386 D390 D399 D407 D411">
      <formula1>40179</formula1>
      <formula2>73051</formula2>
    </dataValidation>
    <dataValidation allowBlank="1" showInputMessage="1" showErrorMessage="1" promptTitle="Location " prompt="List location of event here." sqref="F18 F22 F26 F30 F34 F38 F42 F46 F50 F54 F58 F62 F66 F70 F74 F78 F82 F86 F90 F94 F98 F102 F106 F110 F114 F118 F122 F126 F130 F134 F138 F142 F146 F150 F154 F158 F162 F166 F170 F174 F178 F182 F186 F190 F194 F198 F202 F206 F210 F214 F218 F222 F226 F230 F234 F238 F242 F246 F250 F254 F258 F262 F266 F270 F274 F278 F282 F286 F290 F294 F298 F302 F306 F310 F314 F318 F322 F326 F330 F334 F339 F343 F347 F351 F355 F359 F363 F367 F371 F375 F379 F403 F395 F383 F386 F390 F399 F407 F411"/>
    <dataValidation allowBlank="1" showInputMessage="1" showErrorMessage="1" promptTitle="Traveler Title" prompt="List traveler's title here." sqref="B20 B24 B28 B32 B36 B40 B44 B48 B52 B56 B60 B64 B68 B72 B76 B80 B84 B88 B92 B96 B100 B104 B108 B112 B116 B120 B124 B128 B132 B136 B140 B144 B148 B152 B156 B160 B164 B168 B172 B176 B180 B184 B188 B192 B196 B200 B204 B208 B212 B216 B220 B224 B228 B232 B236 B240 B244 B248 B252 B256 B260 B264 B268 B272 B276 B280 B284 B288 B292 B296 B300 B304 B308 B312 B316 B320 B324 B328 B332 B337 B341 B345 B349 B353 B357 B361 B365 B369 B373 B377 B381 B401 B405 B385 B389 B393 B397 B409 B413"/>
    <dataValidation allowBlank="1" showInputMessage="1" showErrorMessage="1" promptTitle="Event Sponsor" prompt="List the event sponsor here." sqref="C20 C24 C28 C32 C36 C40 C44 C48 C52 C56 C60 C64 C68 C72 C76 C80 C84 C88 C92 C96 C100 C104 C108 C112 C116 C120 C124 C128 C132 C136 C140 C144 C148 C152 C156 C160 C164 C168 C172 C176 C180 C184 C188 C192 C196 C200 C204 C208 C212 C216 C220 C224 C228 C232 C236 C240 C244 C248 C252 C256 C260 C264 C268 C272 C276 C280 C284 C288 C292 C296 C300 C304 C308 C312 C316 C320 C324 C328 C332 C337 C341 C345 C349 C353 C357 C361 C365 C369 C373 C377 C381 C397 C405 C385 C388:C389 C392:C393 C401 C409 C413"/>
    <dataValidation type="date" allowBlank="1" showInputMessage="1" showErrorMessage="1" errorTitle="Data Entry Error" error="Please enter date using MM/DD/YYYY" promptTitle="Event Ending Date" prompt="List Event ending date here using the format MM/DD/YYYY." sqref="D20 D24 D28 D32 D36 D40 D44 D48 D52 D56 D60 D64 D68 D72 D76 D80 D84 D88 D92 D96 D100 D104 D108 D112 D116 D120 D124 D128 D132 D136 D140 D144 D148 D152 D156 D160 D164 D168 D172 D176 D180 D184 D188 D192 D196 D200 D204 D208 D212 D216 D220 D224 D228 D232 D236 D240 D244 D248 D252 D256 D260 D264 D268 D272 D276 D280 D284 D288 D292 D296 D300 D304 D308 D312 D316 D320 D324 D328 D332 D337 D341 D345 D349 D353 D357 D361 D365 D369 D373 D377 D381 D405 D397 D385 D388:D389 D392:D393 D401 D409 D413">
      <formula1>40179</formula1>
      <formula2>73051</formula2>
    </dataValidation>
    <dataValidation allowBlank="1" showInputMessage="1" showErrorMessage="1" promptTitle="Travel Date(s)" prompt="List the dates of travel here expressed in the format MM/DD/YYYY-MM/DD/YYYY." sqref="F20 F24 F28 F32 F36 F40 F44 F48 F52 F56 F60 F64 F68 F72 F76 F80 F84 F88 F92 F96 F100 F104 F108 F112 F116 F120 F124 F128 F132 F136 F140 F144 F148 F152 F156 F160 F164 F168 F172 F176 F180 F184 F188 F192 F196 F200 F204 F208 F212 F216 F220 F224 F228 F232 F236 F240 F244 F248 F252 F256 F260 F264 F268 F272 F276 F280 F284 F288 F292 F296 F300 F304 F308 F312 F316 F320 F324 F328 F332 F337 F341 F345 F349 F353 F357 F361 F365 F369 F373 F377 F381 F405 F397 F385 F388:F389 F392:F393 F401 F409 F413"/>
    <dataValidation allowBlank="1" showInputMessage="1" showErrorMessage="1" promptTitle="Benefit#1 Description" prompt="Benefit Description for Entry #1 is listed here." sqref="J17:J18 J21:J22 J25:J26 J29:J30 J33:J34 J37:J38 J41:J42 J45:J46 J49:J50 J53:J54 J57:J58 J61:J62 J65:J66 J69:J70 J73:J74 J77:J78 J81:J82 J85:J86 J89:J90 J93:J94 J97:J98 J101:J102 J105:J106 J109:J110 J113:J114 J117:J118 J121:J122 J125:J126 J129:J130 J133:J134 J137:J138 J141:J142 J145:J146 J149:J150 J153:J154 J157:J158 J161:J162 J165:J166 J169:J170 J173:J174 J177:J178 J181:J182 J185:J186 J189:J190 J193:J194 J197:J198 J201:J202 J205:J206 J209:J210 J213:J214 J217:J218 J221:J222 J225:J226 J229:J230 J233:J234 J237:J238 J241:J242 J245:J246 J249:J250 J253:J254 J257:J258 J261:J262 J265:J266 J269:J270 J273:J274 J277:J278 J281:J282 J285:J286 J289:J290 J293:J294 J297:J298 J301:J302 J305:J306 J309:J310 J313:J314 J317:J318 J321:J322 J325:J326 J329:J330 J333:J334 J338:J339 J342:J343 J346:J347 J350:J351 J354:J355 J358:J359 J362:J363 J366:J367 J370:J371 J374:J375 J378:J379 J402:J403 J394:J395 J382:J383 J386 J390 J398:J399 J406:J407 J410:J411"/>
    <dataValidation allowBlank="1" showInputMessage="1" showErrorMessage="1" promptTitle="Benefit #1 Total Amount" prompt="The total amount of Benefit #1 is entered here." sqref="M17:M18 M21:M22 M25:M26 M29:M30 M33:M34 M37:M38 M41:M42 M45:M46 M49:M50 M53:M54 M57:M58 M61:M62 M65:M66 M69:M70 M73:M74 M77:M78 M81:M82 M85:M86 M89:M90 M93:M94 M97:M98 M101:M102 M105:M106 M109:M110 M113:M114 M117:M118 M121:M122 M125:M126 M129:M130 M133:M134 M137:M138 M141:M142 M145:M146 M149:M150 M153:M154 M157:M158 M161:M162 M165:M166 M169:M170 M173:M174 M177:M178 M181:M182 M185:M186 M189:M190 M193:M194 M197:M198 M201:M202 M205:M206 M209:M210 M213:M214 M217:M218 M221:M222 M225:M226 M229:M230 M233:M234 M237:M238 M241:M242 M245:M246 M249:M250 M253:M254 M257:M258 M261:M262 M265:M266 M269:M270 M273:M274 M277:M278 M281:M282 M285:M286 M289:M290 M293:M294 M297:M298 M301:M302 M305:M306 M309:M310 M313:M314 M317:M318 M321:M322 M325:M326 M329:M330 M333:M334 M338:M339 M342:M343 M346:M347 M350:M351 M354:M355 M358:M359 M362:M363 M366:M367 M370:M371 M374:M375 M378:M379 M402:M403 M394:M395 M382:M383 M386 M390 M398:M399 M406:M407 M410:M411"/>
    <dataValidation allowBlank="1" showInputMessage="1" showErrorMessage="1" promptTitle="Benefit #2 Description" prompt="Benefit #2 description is listed here" sqref="J380 J19 J23 J27 J31 J35 J39 J43 J47 J51 J55 J59 J63 J67 J71 J75 J79 J83 J87 J91 J95 J99 J103 J107 J111 J115 J119 J123 J127 J131 J135 J139 J143 J147 J151 J155 J159 J163 J167 J171 J175 J179 J183 J187 J191 J195 J199 J203 J207 J211 J215 J219 J223 J227 J231 J235 J239 J243 J247 J251 J255 J259 J263 J267 J271 J275 J279 J283 J287 J291 J295 J299 J303 J307 J311 J315 J319 J323 J327 J331 J335:J336 J340 J344 J348 J352 J356 J360 J364 J368 J372 J376 J396 J404 J384 J387 J391 J400 J408 J412"/>
    <dataValidation allowBlank="1" showInputMessage="1" showErrorMessage="1" promptTitle="Benefit #2 Total Amount" prompt="The total amount of Benefit #2 is entered here." sqref="M19 M23 M27 M31 M35 M39 M43 M47 M51 M55 M59 M63 M67 M71 M75 M79 M83 M87 M91 M95 M99 M103 M107 M111 M115 M119 M123 M127 M131 M135 M139 M143 M147 M151 M155 M159 M163 M167 M171 M175 M179 M183 M187 M191 M195 M199 M203 M207 M211 M215 M219 M223 M227 M231 M235 M239 M243 M247 M251 M255 M259 M263 M267 M271 M275 M279 M283 M287 M291 M295 M299 M303 M307 M311 M315 M319 M323 M327 M331 M335:M336 M340 M344 M348 M352 M356 M360 M364 M368 M372 M376 M380 M396 M404 M384 M387 M391 M400 M408 M412"/>
    <dataValidation allowBlank="1" showInputMessage="1" showErrorMessage="1" promptTitle="Benefit #3 Total Amount" prompt="The total amount of Benefit #3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7 M341 M345 M349 M353 M357 M361 M365 M369 M373 M377 M381 M397 M405 M385 M388:M389 M392:M393 M401 M409 M413"/>
    <dataValidation allowBlank="1" showInputMessage="1" showErrorMessage="1" promptTitle="Benefit #3 Description" prompt="Benefit #3 description is listed here" sqref="J381 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7 J341 J345 J349 J353 J357 J361 J365 J369 J373 J377 J397 J405 J385 J388:J389 J392:J393 J401 J409 J413"/>
    <dataValidation allowBlank="1" showInputMessage="1" showErrorMessage="1" promptTitle="Benefit #1--Payment by Check" prompt="If there is a benefit #1 and it was paid by check, mark an x in this cell._x000a_" sqref="K17:K18 K21:K22 K25:K26 K29:K30 K33:K34 K37:K38 K41:K42 K45:K46 K49:K50 K53:K54 K57:K58 K61:K62 K65:K66 K69:K70 K73:K74 K77:K78 K81:K82 K85:K86 K89:K90 K93:K94 K97:K98 K101:K102 K105:K106 K109:K110 K113:K114 K117:K118 K121:K122 K125:K126 K129:K130 K133:K134 K137:K138 K141:K142 K145:K146 K149:K150 K153:K154 K157:K158 K161:K162 K165:K166 K169:K170 K173:K174 K177:K178 K181:K182 K185:K186 K189:K190 K193:K194 K197:K198 K201:K202 K205:K206 K209:K210 K213:K214 K217:K218 K221:K222 K225:K226 K229:K230 K233:K234 K237:K238 K241:K242 K245:K246 K249:K250 K253:K254 K257:K258 K261:K262 K265:K266 K269:K270 K273:K274 K277:K278 K281:K282 K285:K286 K289:K290 K293:K294 K297:K298 K301:K302 K305:K306 K309:K310 K313:K314 K317:K318 K321:K322 K325:K326 K329:K330 K333:K334 K338:K339 K342:K343 K346:K347 K350:K351 K354:K355 K358:K359 K362:K363 K366:K367 K370:K371 K374:K375 K378:K379 K402:K403 K394:K395 K382:K383 K386 K390 K398:K399 K406:K407 K410:K411"/>
    <dataValidation allowBlank="1" showInputMessage="1" showErrorMessage="1" promptTitle="Benefit #2--Payment by Check" prompt="If there is a benefit #2 and it was paid by check, mark an x in this cell._x000a_" sqref="K19 K23 K27 K31 K35 K39 K43 K47 K51 K55 K59 K63 K67 K71 K75 K79 K83 K87 K91 K95 K99 K103 K107 K111 K115 K119 K123 K127 K131 K135 K139 K143 K147 K151 K155 K159 K163 K167 K171 K175 K179 K183 K187 K191 K195 K199 K203 K207 K211 K215 K219 K223 K227 K231 K235 K239 K243 K247 K251 K255 K259 K263 K267 K271 K275 K279 K283 K287 K291 K295 K299 K303 K307 K311 K315 K319 K323 K327 K331 K335:K336 K340 K344 K348 K352 K356 K360 K364 K368 K372 K376 K380 K396 K404 K384 K387 K391 K400 K408 K412"/>
    <dataValidation allowBlank="1" showInputMessage="1" showErrorMessage="1" promptTitle="Benefit #3--Payment by Check" prompt="If there is a benefit #3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7 K341 K345 K349 K353 K357 K361 K365 K369 K373 K377 K381 K397 K405 K385 K388:K389 K392:K393 K401 K409 K413"/>
    <dataValidation allowBlank="1" showInputMessage="1" showErrorMessage="1" promptTitle="Benefit #1- Payment in-kind" prompt="If there is a benefit #1 and it was paid in-kind, mark this box with an  x._x000a_" sqref="L17:L18 L21:L22 L25:L26 L29:L30 L33:L34 L37:L38 L41:L42 L45:L46 L49:L50 L53:L54 L57:L58 L61:L62 L65:L66 L69:L70 L73:L74 L77:L78 L81:L82 L85:L86 L89:L90 L93:L94 L97:L98 L101:L102 L105:L106 L109:L110 L113:L114 L117:L118 L121:L122 L125:L126 L129:L130 L133:L134 L137:L138 L141:L142 L145:L146 L149:L150 L153:L154 L157:L158 L161:L162 L165:L166 L169:L170 L173:L174 L177:L178 L181:L182 L185:L186 L189:L190 L193:L194 L197:L198 L201:L202 L205:L206 L209:L210 L213:L214 L217:L218 L221:L222 L225:L226 L229:L230 L233:L234 L237:L238 L241:L242 L245:L246 L249:L250 L253:L254 L257:L258 L261:L262 L265:L266 L269:L270 L273:L274 L277:L278 L281:L282 L285:L286 L289:L290 L293:L294 L297:L298 L301:L302 L305:L306 L309:L310 L313:L314 L317:L318 L321:L322 L325:L326 L329:L330 L333:L334 L338:L339 L342:L343 L346:L347 L350:L351 L354:L355 L358:L359 L362:L363 L366:L367 L370:L371 L374:L375 L378:L379 L402:L403 L394:L395 L382:L383 L386 L390 L398:L399 L406:L407 L410:L411"/>
    <dataValidation allowBlank="1" showInputMessage="1" showErrorMessage="1" promptTitle="Benefit #2- Payment in-kind" prompt="If there is a benefit #2 and it was paid in-kind, mark this box with an  x._x000a_" sqref="L19 L23 L27 L31 L35 L39 L43 L47 L51 L55 L59 L63 L67 L71 L75 L79 L83 L87 L91 L95 L99 L103 L107 L111 L115 L119 L123 L127 L131 L135 L139 L143 L147 L151 L155 L159 L163 L167 L171 L175 L179 L183 L187 L191 L195 L199 L203 L207 L211 L215 L219 L223 L227 L231 L235 L239 L243 L247 L251 L255 L259 L263 L267 L271 L275 L279 L283 L287 L291 L295 L299 L303 L307 L311 L315 L319 L323 L327 L331 L335:L336 L340 L344 L348 L352 L356 L360 L364 L368 L372 L376 L380 L396 L404 L384 L387 L391 L400 L408 L412"/>
    <dataValidation allowBlank="1" showInputMessage="1" showErrorMessage="1" promptTitle="Benefit #3- Payment in-kind" prompt="If there is a benefit #3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7 L341 L345 L349 L353 L357 L361 L365 L369 L373 L377 L381 L397 L405 L385 L388:L389 L392:L393 L401 L409 L413"/>
    <dataValidation allowBlank="1" showInputMessage="1" showErrorMessage="1" promptTitle="Next Traveler Name " prompt="List traveler's first and last name here." sqref="B375 B379 B359 B363 B367 B371 B18 B22 B26 B30 B34 B38 B42 B46 B50 B54 B58 B62 B66 B70 B74 B78 B82 B86 B90 B94 B98 B102 B106 B110 B114 B118 B122 B126 B130 B134 B138 B142 B146 B150 B154 B158 B162 B166 B170 B174 B178 B182 B186 B190 B194 B198 B202 B206 B210 B214 B218 B222 B226 B230 B234 B238 B242 B246 B250 B254 B258 B262 B266 B270 B274 B278 B282 B286 B290 B294 B298 B302 B306 B310 B314 B318 B322 B326 B330 B334 B339 B343 B347 B351 B355 B399 B403 B383 B387 B391 B395 B407"/>
    <dataValidation allowBlank="1" showInputMessage="1" showErrorMessage="1" promptTitle="Traveler Name " prompt="List traveler's first and last name here." sqref="B411"/>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DAF 1</vt:lpstr>
      <vt:lpstr>DAF 2</vt:lpstr>
      <vt:lpstr>DAF 3</vt:lpstr>
    </vt:vector>
  </TitlesOfParts>
  <Company>U.S. Air Force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TRAVIS, ELYSIA V GS-11 USAF IMCOM SAF/SAF/GCA</dc:creator>
  <cp:lastModifiedBy>Gwen Cannon-Jenkins</cp:lastModifiedBy>
  <dcterms:created xsi:type="dcterms:W3CDTF">2019-05-29T15:18:13Z</dcterms:created>
  <dcterms:modified xsi:type="dcterms:W3CDTF">2019-06-13T12:31:24Z</dcterms:modified>
</cp:coreProperties>
</file>